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0" yWindow="360" windowWidth="11235" windowHeight="8625" activeTab="0"/>
  </bookViews>
  <sheets>
    <sheet name="P &amp; L" sheetId="1" r:id="rId1"/>
    <sheet name="Revenues" sheetId="2" r:id="rId2"/>
    <sheet name="Assumptions" sheetId="3" r:id="rId3"/>
  </sheets>
  <externalReferences>
    <externalReference r:id="rId6"/>
  </externalReferences>
  <definedNames>
    <definedName name="access_year">'[1]Availability of service'!$F$121:$L$121</definedName>
    <definedName name="adsl_availability_2000">'[1]Availability of service'!$F$11:$F$27</definedName>
    <definedName name="adsl_availability_2005">'[1]Availability of service'!#REF!</definedName>
    <definedName name="adsl_availability_percent">'[1]Availability of service'!$E$11:$J$27</definedName>
    <definedName name="adsl_availability_rating_2000">'[1]Availability of service'!$H$36:$H$52</definedName>
    <definedName name="adsl_availability_rating_2005">'[1]Availability of service'!$H$56:$H$72</definedName>
    <definedName name="adsl_available_eu">'[1]Availability of service'!#REF!</definedName>
    <definedName name="adsl_share_at">'[1]Technology breakdown'!$D$11:$J$11</definedName>
    <definedName name="adsl_share_be">'[1]Technology breakdown'!$D$16:$J$16</definedName>
    <definedName name="adsl_share_ch">'[1]Technology breakdown'!$D$86:$J$86</definedName>
    <definedName name="adsl_share_de">'[1]Technology breakdown'!$D$36:$J$36</definedName>
    <definedName name="adsl_share_dk">'[1]Technology breakdown'!$D$21:$J$21</definedName>
    <definedName name="adsl_share_es">'[1]Technology breakdown'!$D$76:$J$76</definedName>
    <definedName name="adsl_share_fi">'[1]Technology breakdown'!$D$26:$J$26</definedName>
    <definedName name="adsl_share_fr">'[1]Technology breakdown'!$D$31:$J$31</definedName>
    <definedName name="adsl_share_gr">'[1]Technology breakdown'!$D$41:$J$41</definedName>
    <definedName name="adsl_share_ie">'[1]Technology breakdown'!$D$46:$J$46</definedName>
    <definedName name="adsl_share_it">'[1]Technology breakdown'!$D$51:$J$51</definedName>
    <definedName name="adsl_share_lu">'[1]Technology breakdown'!$D$56:$J$56</definedName>
    <definedName name="adsl_share_nl">'[1]Technology breakdown'!$D$61:$J$61</definedName>
    <definedName name="adsl_share_no">'[1]Technology breakdown'!$D$66:$J$66</definedName>
    <definedName name="adsl_share_pt">'[1]Technology breakdown'!$D$71:$J$71</definedName>
    <definedName name="adsl_share_se">'[1]Technology breakdown'!$D$81:$J$81</definedName>
    <definedName name="adsl_share_uk">'[1]Technology breakdown'!$D$91:$J$91</definedName>
    <definedName name="adsl_subs">'[1]Technology breakdown'!$D$269:$J$285</definedName>
    <definedName name="adsl_subs_eu">'[1]Technology breakdown'!$D$286:$J$286</definedName>
    <definedName name="base_saturation">'[1]Adoption factors'!#REF!</definedName>
    <definedName name="base_saturation_grads">'[1]Adoption factors'!$I$59</definedName>
    <definedName name="base_saturation_new">'[1]Adoption factors'!$AA$59</definedName>
    <definedName name="base_takeover_time">'[1]Adoption factors'!#REF!</definedName>
    <definedName name="base_time_grads">'[1]Adoption factors'!$I$34</definedName>
    <definedName name="base_time_new">'[1]Adoption factors'!$AA$34</definedName>
    <definedName name="bband_availability">'[1]Availability of service'!$K$11:$K$27</definedName>
    <definedName name="bband_grads_eu">'[1]Results'!$C$28:$K$28</definedName>
    <definedName name="bband_new_eu">'[1]Results'!$C$50:$K$50</definedName>
    <definedName name="bband_total_eu">#REF!</definedName>
    <definedName name="cable_hhold_penetration">'[1]Technology breakdown'!$B$162:$K$178</definedName>
    <definedName name="cable_homes_passed">'[1]Technology breakdown'!$B$100:$K$116</definedName>
    <definedName name="cable_homes_passed_1999">'[1]Technology breakdown'!$D$121:$D$137</definedName>
    <definedName name="cable_rating">'[1]Ratings'!$I$54:$I$70</definedName>
    <definedName name="cable_share_at">'[1]Technology breakdown'!$D$12:$J$12</definedName>
    <definedName name="cable_share_be">'[1]Technology breakdown'!$D$17:$J$17</definedName>
    <definedName name="cable_share_ch">'[1]Technology breakdown'!$D$87:$J$87</definedName>
    <definedName name="cable_share_de">'[1]Technology breakdown'!$D$37:$J$37</definedName>
    <definedName name="cable_share_dk">'[1]Technology breakdown'!$D$22:$J$22</definedName>
    <definedName name="cable_share_es">'[1]Technology breakdown'!$D$77:$J$77</definedName>
    <definedName name="cable_share_fi">'[1]Technology breakdown'!$D$27:$J$27</definedName>
    <definedName name="cable_share_fr">'[1]Technology breakdown'!$D$32:$J$32</definedName>
    <definedName name="cable_share_gr">'[1]Technology breakdown'!$D$42:$J$42</definedName>
    <definedName name="cable_share_ie">'[1]Technology breakdown'!$D$47:$J$47</definedName>
    <definedName name="cable_share_it">'[1]Technology breakdown'!$D$52:$J$52</definedName>
    <definedName name="cable_share_lu">'[1]Technology breakdown'!$D$57:$J$57</definedName>
    <definedName name="cable_share_nl">'[1]Technology breakdown'!$D$62:$J$62</definedName>
    <definedName name="cable_share_no">'[1]Technology breakdown'!$D$67:$J$67</definedName>
    <definedName name="cable_share_pt">'[1]Technology breakdown'!$D$72:$J$72</definedName>
    <definedName name="cable_share_se">'[1]Technology breakdown'!$D$82:$J$82</definedName>
    <definedName name="cable_share_uk">'[1]Technology breakdown'!$D$92:$J$92</definedName>
    <definedName name="cable_subs">'[1]Technology breakdown'!$B$142:$K$158</definedName>
    <definedName name="cable_subs_1999">'[1]Technology breakdown'!$D$162:$D$178</definedName>
    <definedName name="density">'[1]Availability of service'!$B$76:$B$92</definedName>
    <definedName name="density_rating">'[1]Availability of service'!$H$76:$H$92</definedName>
    <definedName name="disposable_income">'[1]Online households'!$C$73:$K$89</definedName>
    <definedName name="disposable_income_for_rating">'[1]Ratings'!$C$143:$C$159</definedName>
    <definedName name="disposable_income_rating">'[1]Ratings'!$I$143:$I$159</definedName>
    <definedName name="eito_1997_users">#REF!</definedName>
    <definedName name="eito_1998_users">#REF!</definedName>
    <definedName name="eito_1999_users">#REF!</definedName>
    <definedName name="existing_online_hholds">'[1]Online households'!$D$155:$K$171</definedName>
    <definedName name="existing_online_households">'[1]Online households'!$C$176:$L$192</definedName>
    <definedName name="first_service_year">'[1]Adoption factors'!$R$15:$R$31</definedName>
    <definedName name="fixed_line_penetration">'[1]Availability of service'!#REF!</definedName>
    <definedName name="fixed_lines">#REF!</definedName>
    <definedName name="gdp">'[1]Online households'!#REF!</definedName>
    <definedName name="grad_broadband_users">'[1]Results'!$C$11:$K$27</definedName>
    <definedName name="grads_percent_online">'[1]Adoption factors'!#REF!</definedName>
    <definedName name="growth_online_indivs">'[1]Online households'!#REF!</definedName>
    <definedName name="growth_rates">'[1]Online households'!#REF!</definedName>
    <definedName name="hhold_growth_1998_thru_2004">'[1]Online households'!$D$52:$J$68</definedName>
    <definedName name="hholds_1998_thru_2204">'[1]Online households'!$D$31:$J$47</definedName>
    <definedName name="households">'[1]Online households'!$C$31:$P$48</definedName>
    <definedName name="households_1998_thru_2005">'[1]Online households'!$D$31:$K$47</definedName>
    <definedName name="households_restricted">'[1]Online households'!$C$31:$K$47</definedName>
    <definedName name="households_sub">'[1]Online households'!$E$31:$L$47</definedName>
    <definedName name="hyper_base_grads">'[1]Adoption factors'!#REF!</definedName>
    <definedName name="hyper_grads">'[1]Adoption factors'!$D$15:$O$31</definedName>
    <definedName name="hyper_grads_max">'[1]Adoption factors'!$I$11</definedName>
    <definedName name="hyper_grads_min">'[1]Adoption factors'!$I$10</definedName>
    <definedName name="hyper_new_max">'[1]Adoption factors'!$AA$11</definedName>
    <definedName name="hyper_new_min">'[1]Adoption factors'!$AA$10</definedName>
    <definedName name="hypergrowth_base">'[1]Adoption factors'!#REF!</definedName>
    <definedName name="hypergrowth_grads">'[1]Adoption factors'!$I$9</definedName>
    <definedName name="hypergrowth_start_year">'[1]Adoption factors'!#REF!</definedName>
    <definedName name="hypergrowth_start_year_grads">'[1]Adoption factors'!$Q$15:$Q$31</definedName>
    <definedName name="hypergrowth_start_year_new">'[1]Adoption factors'!$AI$15:$AI$31</definedName>
    <definedName name="indiv_per_hhold">'[1]Online households'!#REF!</definedName>
    <definedName name="isdn">'[1]Ratings'!$C$12:$C$28</definedName>
    <definedName name="isdn_lines">#REF!</definedName>
    <definedName name="isdn_rating">'[1]Ratings'!$I$12:$I$28</definedName>
    <definedName name="Max_year">'[1]Adoption factors'!#REF!</definedName>
    <definedName name="midpoint_year">'[1]Adoption factors'!#REF!</definedName>
    <definedName name="midpoint_year_grads">'[1]Adoption factors'!$R$40:$R$56</definedName>
    <definedName name="midpoint_year_new">'[1]Adoption factors'!$AJ$40:$AJ$56</definedName>
    <definedName name="Min_year">'[1]Adoption factors'!#REF!</definedName>
    <definedName name="ms_numbers">'[1]Adoption factors'!#REF!</definedName>
    <definedName name="narrow_adsl_pricing_ratio">'[1]Ratings'!$F$78:$F$94</definedName>
    <definedName name="net_enabled_cable_available_eu">'[1]Technology breakdown'!$D$220:$K$220</definedName>
    <definedName name="net_enabled_cable_passed_homes">'[1]Technology breakdown'!$D$203:$K$219</definedName>
    <definedName name="net_enabled_cable_subs">'[1]Technology breakdown'!$D$225:$K$241</definedName>
    <definedName name="net_enabled_cable_subs_eu">'[1]Technology breakdown'!$D$242:$K$242</definedName>
    <definedName name="net_enabled_percent_network">'[1]Technology breakdown'!$D$182:$K$198</definedName>
    <definedName name="new_broadband_users">'[1]Results'!$C$33:$K$49</definedName>
    <definedName name="new_online_hholds_1998_2005">'[1]Online households'!$D$197:$K$213</definedName>
    <definedName name="new_online_hholds_1999_2005">'[1]Online households'!$E$197:$K$213</definedName>
    <definedName name="new_online_households">'[1]Online households'!$C$219:$L$235</definedName>
    <definedName name="new_online_households_2000">'[1]Online households'!$F$219:$F$235</definedName>
    <definedName name="new_online_households_2001_2005">'[1]Online households'!$G$219:$K$235</definedName>
    <definedName name="offline_households">'[1]Online households'!$C$176:$K$192</definedName>
    <definedName name="old">#REF!</definedName>
    <definedName name="old_internet_users">'[1]Online households'!#REF!</definedName>
    <definedName name="online">'[1]Online households'!$D$134:$J$150</definedName>
    <definedName name="online_hh_covered_2000">'[1]Availability of service'!$E$102:$E$118</definedName>
    <definedName name="online_hh_covered_2005">'[1]Availability of service'!$I$102:$I$118</definedName>
    <definedName name="online_hholds_1999_2005">'[1]Online households'!$E$134:$K$150</definedName>
    <definedName name="online_hholds_with_access_to_bband">'[1]Availability of service'!$D$122:$K$138</definedName>
    <definedName name="online_households">'[1]Online households'!$C$134:$K$150</definedName>
    <definedName name="online_households_eu">'[1]Online households'!$C$151:$K$151</definedName>
    <definedName name="online_households_percentages">'[1]Online households'!#REF!</definedName>
    <definedName name="other_subs">'[1]Technology breakdown'!$D$314:$J$330</definedName>
    <definedName name="other_subs_eu">'[1]Technology breakdown'!$D$331:$J$331</definedName>
    <definedName name="penetration_percentage">'[1]Adoption factors'!#REF!</definedName>
    <definedName name="penetration_values">'[1]Adoption factors'!#REF!</definedName>
    <definedName name="persons_per_hh_1998_thru_2005">'[1]Online households'!#REF!</definedName>
    <definedName name="pop_2000">'[1]Online households'!$F$10:$F$26</definedName>
    <definedName name="population_1998_thru_2005">'[1]Online households'!$D$10:$K$26</definedName>
    <definedName name="price_rating">'[1]Ratings'!$L$78:$L$94</definedName>
    <definedName name="restricted_online_hholds">'[1]Online households'!#REF!</definedName>
    <definedName name="saturation">'[1]Adoption factors'!#REF!</definedName>
    <definedName name="saturation_grads">'[1]Adoption factors'!$F$65:$F$81</definedName>
    <definedName name="saturation_new">'[1]Adoption factors'!$X$65:$X$81</definedName>
    <definedName name="saturation_weighted_sum">'[1]Adoption factors'!#REF!</definedName>
    <definedName name="saturation_weighted_sum_grads">'[1]Adoption factors'!$E$65:$E$81</definedName>
    <definedName name="saturation_weighted_sum_new">'[1]Adoption factors'!$W$65:$W$81</definedName>
    <definedName name="start_new">'[1]Adoption factors'!$V$15:$AG$31</definedName>
    <definedName name="sub_cable_homes_passed">'[1]Technology breakdown'!$D$100:$K$116</definedName>
    <definedName name="sub_hhold_growth">'[1]Online households'!$F$52:$L$68</definedName>
    <definedName name="sub_hholds">'[1]Online households'!$E$31:$L$48</definedName>
    <definedName name="sub_pen_percentages">'[1]Adoption factors'!#REF!</definedName>
    <definedName name="sub_pen_values">'[1]Adoption factors'!#REF!</definedName>
    <definedName name="sub_total_bband_users">'[1]Results'!$E$55:$K$72</definedName>
    <definedName name="takeover_time">'[1]Adoption factors'!#REF!</definedName>
    <definedName name="takeover_time_grads">'[1]Adoption factors'!$Q$40:$Q$56</definedName>
    <definedName name="takeover_time_new">'[1]Adoption factors'!$AI$40:$AI$56</definedName>
    <definedName name="takeover_weighted_sum">'[1]Adoption factors'!#REF!</definedName>
    <definedName name="techno_rating">'[1]Ratings'!$I$122:$I$138</definedName>
    <definedName name="therese_online">'[1]Online households'!$C1:$J17</definedName>
    <definedName name="therese_online_percent">'[1]Online households'!$D$113:$J$129</definedName>
    <definedName name="thereses_online">'[1]Adoption factors'!#REF!</definedName>
    <definedName name="time_til_mass_pricing">'[1]Ratings'!$M$101:$M$117</definedName>
    <definedName name="time_to_price">'[1]Ratings'!$S$101:$S$117</definedName>
    <definedName name="total_bband_users_at">'[1]Results'!$E$55:$K$55</definedName>
    <definedName name="total_bband_users_be">'[1]Results'!$E$56:$K$56</definedName>
    <definedName name="total_bband_users_ch">'[1]Results'!$E$70:$K$70</definedName>
    <definedName name="total_bband_users_de">'[1]Results'!$E$60:$K$60</definedName>
    <definedName name="total_bband_users_dk">'[1]Results'!$E$57:$K$57</definedName>
    <definedName name="total_bband_users_es">'[1]Results'!$E$68:$K$68</definedName>
    <definedName name="total_bband_users_eu">'[1]Results'!$E$72:$K$72</definedName>
    <definedName name="total_bband_users_fi">'[1]Results'!$E$58:$K$58</definedName>
    <definedName name="total_bband_users_fr">'[1]Results'!$E$59:$K$59</definedName>
    <definedName name="total_bband_users_gr">'[1]Results'!$E$61:$K$61</definedName>
    <definedName name="total_bband_users_ie">'[1]Results'!$E$62:$K$62</definedName>
    <definedName name="total_bband_users_it">'[1]Results'!$E$63:$K$63</definedName>
    <definedName name="total_bband_users_lu">'[1]Results'!$E$64:$K$64</definedName>
    <definedName name="total_bband_users_nl">'[1]Results'!$E$65:$K$65</definedName>
    <definedName name="total_bband_users_no">'[1]Results'!$E$66:$K$66</definedName>
    <definedName name="total_bband_users_pt">'[1]Results'!$E$67:$K$67</definedName>
    <definedName name="total_bband_users_se">'[1]Results'!$E$69:$K$69</definedName>
    <definedName name="total_bband_users_uk">'[1]Results'!$E$71:$K$71</definedName>
    <definedName name="total_broadband_users">#REF!</definedName>
    <definedName name="total_pop">'[1]Online households'!$C$10:$P$26</definedName>
    <definedName name="tt_percent_online">'[1]Online households'!$D$113:$K$129</definedName>
    <definedName name="tv_rating">'[1]Ratings'!$I$33:$I$49</definedName>
    <definedName name="tv_viewing">'[1]Ratings'!$C$33:$C$49</definedName>
    <definedName name="updated_online_users_1998_thru_2005">'[1]Online households'!$D$134:$K$150</definedName>
    <definedName name="urban_2000">#REF!</definedName>
    <definedName name="urban_2000B">'[1]Availability of service'!$B$374:$B$390</definedName>
    <definedName name="urban_rating">'[1]Availability of service'!$H$76:$H$92</definedName>
    <definedName name="user_per_hhold_growth">'[1]Online households'!#REF!</definedName>
    <definedName name="users_per_household">'[1]Online households'!#REF!</definedName>
    <definedName name="weighted_sum">'[1]Adoption factors'!#REF!</definedName>
    <definedName name="weighted_sum_time_grads">'[1]Adoption factors'!$P$40:$P$56</definedName>
    <definedName name="weighted_sum_time_new">'[1]Adoption factors'!$AH$40:$AH$56</definedName>
    <definedName name="weighted_sum_year_grads">'[1]Adoption factors'!$P$15:$P$31</definedName>
    <definedName name="weighted_sum_year_new">'[1]Adoption factors'!$AH$15:$AH$31</definedName>
    <definedName name="year">'[1]Results'!$C$10:$K$10</definedName>
    <definedName name="year_2000">'[1]Results'!$F$32</definedName>
    <definedName name="year_2001_2005">#REF!</definedName>
  </definedNames>
  <calcPr fullCalcOnLoad="1"/>
</workbook>
</file>

<file path=xl/sharedStrings.xml><?xml version="1.0" encoding="utf-8"?>
<sst xmlns="http://schemas.openxmlformats.org/spreadsheetml/2006/main" count="139" uniqueCount="86">
  <si>
    <t>Other</t>
  </si>
  <si>
    <t>DB and Web Servers:</t>
  </si>
  <si>
    <t>ISP: Annual hosting and services-fixed costs</t>
  </si>
  <si>
    <t>ISP: Annual variable costs per server</t>
  </si>
  <si>
    <t>Rent ($/sq-ft)</t>
  </si>
  <si>
    <t>(thousands)</t>
  </si>
  <si>
    <t>Contractors</t>
  </si>
  <si>
    <t>Number of FT Employees</t>
  </si>
  <si>
    <t>Average Salary (1000s)</t>
  </si>
  <si>
    <t>Number of Contractors</t>
  </si>
  <si>
    <t>Average Contract Expense (1000s)</t>
  </si>
  <si>
    <t>Office space (1000 sq-ft)</t>
  </si>
  <si>
    <t>Office Expense</t>
  </si>
  <si>
    <t>Insurance/employee salary</t>
  </si>
  <si>
    <t>Audit</t>
  </si>
  <si>
    <t>Misc</t>
  </si>
  <si>
    <t>Computer Hardware/employee</t>
  </si>
  <si>
    <t>Computer Software/employee</t>
  </si>
  <si>
    <t>Marketing as %-age of sales</t>
  </si>
  <si>
    <t>Gross Margin (percentage)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</si>
  <si>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</si>
  <si>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</si>
  <si>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</si>
  <si>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</si>
  <si>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</si>
  <si>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</si>
  <si>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</si>
  <si>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</si>
  <si>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</si>
  <si>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</si>
  <si>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</si>
  <si>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</si>
  <si>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Year 2</t>
  </si>
  <si>
    <t>Year 3</t>
  </si>
  <si>
    <t>Year 4</t>
  </si>
  <si>
    <t>Year 5</t>
  </si>
  <si>
    <t>Year 6</t>
  </si>
  <si>
    <t>Year 1 Total</t>
  </si>
  <si>
    <t>Number of New Employees</t>
  </si>
  <si>
    <t>Authentication Service Revenues</t>
  </si>
  <si>
    <t>Gross Margin</t>
  </si>
  <si>
    <t>Grapevine Subscriptions</t>
  </si>
  <si>
    <t>Installation</t>
  </si>
  <si>
    <t>Cost of Goods Sold</t>
  </si>
  <si>
    <t>Revenue Sharing</t>
  </si>
  <si>
    <t>Number of companies</t>
  </si>
  <si>
    <t xml:space="preserve">Average Salary </t>
  </si>
  <si>
    <t>Data Hosting</t>
  </si>
  <si>
    <t xml:space="preserve">Year 5 </t>
  </si>
  <si>
    <t>Total Average:  Employees in Firms with 500+ employees (U.S.)</t>
  </si>
  <si>
    <r>
      <t xml:space="preserve">Data is sourced from </t>
    </r>
    <r>
      <rPr>
        <i/>
        <sz val="10"/>
        <rFont val="Arial"/>
        <family val="0"/>
      </rPr>
      <t>Info</t>
    </r>
    <r>
      <rPr>
        <sz val="10"/>
        <rFont val="Arial"/>
        <family val="0"/>
      </rPr>
      <t>USA</t>
    </r>
  </si>
  <si>
    <t>Average Number of Employees</t>
  </si>
  <si>
    <t>Number of Employees</t>
  </si>
  <si>
    <t>Number of Companies</t>
  </si>
  <si>
    <t>500-999</t>
  </si>
  <si>
    <t>1000-4999</t>
  </si>
  <si>
    <t>5000-9999</t>
  </si>
  <si>
    <t>10,000+</t>
  </si>
  <si>
    <t>Average Total</t>
  </si>
  <si>
    <t>=Total Average</t>
  </si>
  <si>
    <t>Insurance</t>
  </si>
  <si>
    <t xml:space="preserve"> </t>
  </si>
  <si>
    <t>Profit and Loss Statement</t>
  </si>
  <si>
    <t>Expenses</t>
  </si>
  <si>
    <t>Salaries</t>
  </si>
  <si>
    <t>Telephone</t>
  </si>
  <si>
    <t>Travel</t>
  </si>
  <si>
    <t>Year 1</t>
  </si>
  <si>
    <t>ISP</t>
  </si>
  <si>
    <t>Software</t>
  </si>
  <si>
    <t>Hardware</t>
  </si>
  <si>
    <t>Marketing</t>
  </si>
  <si>
    <t>Rent</t>
  </si>
  <si>
    <t>TOTAL EXPENSES</t>
  </si>
  <si>
    <t>OPERATING PROFIT</t>
  </si>
  <si>
    <t>OTHER INCOME</t>
  </si>
  <si>
    <t>INCOME</t>
  </si>
  <si>
    <t>OTHER EXPENSES</t>
  </si>
  <si>
    <t>NET PROFIT</t>
  </si>
  <si>
    <t>Product</t>
  </si>
  <si>
    <t>Monthly Fee</t>
  </si>
  <si>
    <t>Authentication Services</t>
  </si>
  <si>
    <t>Scrap Device Penetration Goals:</t>
  </si>
  <si>
    <t>Growth Assumptions (Forrester Research)</t>
  </si>
  <si>
    <t>Total COGS</t>
  </si>
  <si>
    <t>12 mos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</si>
</sst>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0.0"/>
    <numFmt numFmtId="167" formatCode="&quot;$&quot;#,##0.0"/>
    <numFmt numFmtId="168" formatCode="#,##0.0_);[Red]\(#,##0.0\)"/>
    <numFmt numFmtId="169" formatCode="_(&quot;$&quot;* #,##0_);_(&quot;$&quot;* \(#,##0\);_(&quot;$&quot;* &quot;-&quot;??_);_(@_)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0.000000"/>
    <numFmt numFmtId="173" formatCode="0.00000"/>
    <numFmt numFmtId="174" formatCode="0.0000"/>
    <numFmt numFmtId="175" formatCode="0.000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_);_(* \(#,##0.0\);_(* &quot;-&quot;?_);_(@_)"/>
    <numFmt numFmtId="180" formatCode="_(&quot;$&quot;* #,##0.00000_);_(&quot;$&quot;* \(#,##0.00000\);_(&quot;$&quot;* &quot;-&quot;??_);_(@_)"/>
    <numFmt numFmtId="181" formatCode="_(* #,##0.0000_);_(* \(#,##0.0000\);_(* &quot;-&quot;??_);_(@_)"/>
    <numFmt numFmtId="182" formatCode="0.000%"/>
    <numFmt numFmtId="183" formatCode="0.0000%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Alignment="1">
      <alignment/>
    </xf>
    <xf numFmtId="17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65" fontId="0" fillId="0" borderId="0" xfId="17" applyNumberFormat="1" applyAlignment="1">
      <alignment/>
    </xf>
    <xf numFmtId="168" fontId="0" fillId="0" borderId="0" xfId="0" applyNumberFormat="1" applyAlignment="1">
      <alignment/>
    </xf>
    <xf numFmtId="169" fontId="0" fillId="0" borderId="0" xfId="17" applyNumberFormat="1" applyAlignment="1">
      <alignment/>
    </xf>
    <xf numFmtId="0" fontId="0" fillId="0" borderId="0" xfId="0" applyFont="1" applyAlignment="1">
      <alignment/>
    </xf>
    <xf numFmtId="10" fontId="0" fillId="0" borderId="0" xfId="22" applyNumberFormat="1" applyFont="1" applyAlignment="1">
      <alignment horizontal="right"/>
    </xf>
    <xf numFmtId="0" fontId="5" fillId="0" borderId="0" xfId="2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21" applyFont="1">
      <alignment/>
      <protection/>
    </xf>
    <xf numFmtId="44" fontId="6" fillId="0" borderId="0" xfId="17" applyFont="1" applyAlignment="1">
      <alignment/>
    </xf>
    <xf numFmtId="44" fontId="0" fillId="0" borderId="0" xfId="0" applyNumberFormat="1" applyFont="1" applyAlignment="1">
      <alignment/>
    </xf>
    <xf numFmtId="0" fontId="5" fillId="0" borderId="0" xfId="21" applyFont="1">
      <alignment/>
      <protection/>
    </xf>
    <xf numFmtId="0" fontId="0" fillId="0" borderId="0" xfId="0" applyFont="1" applyAlignment="1" quotePrefix="1">
      <alignment/>
    </xf>
    <xf numFmtId="0" fontId="6" fillId="0" borderId="1" xfId="21" applyFont="1" applyBorder="1">
      <alignment/>
      <protection/>
    </xf>
    <xf numFmtId="0" fontId="0" fillId="0" borderId="1" xfId="0" applyFont="1" applyBorder="1" applyAlignment="1">
      <alignment/>
    </xf>
    <xf numFmtId="169" fontId="0" fillId="0" borderId="0" xfId="17" applyNumberFormat="1" applyFont="1" applyAlignment="1">
      <alignment/>
    </xf>
    <xf numFmtId="177" fontId="0" fillId="0" borderId="0" xfId="15" applyNumberFormat="1" applyFont="1" applyAlignment="1">
      <alignment/>
    </xf>
    <xf numFmtId="38" fontId="0" fillId="0" borderId="2" xfId="0" applyNumberFormat="1" applyBorder="1" applyAlignment="1">
      <alignment/>
    </xf>
    <xf numFmtId="165" fontId="0" fillId="0" borderId="2" xfId="17" applyNumberFormat="1" applyBorder="1" applyAlignment="1">
      <alignment/>
    </xf>
    <xf numFmtId="38" fontId="0" fillId="0" borderId="1" xfId="0" applyNumberFormat="1" applyBorder="1" applyAlignment="1">
      <alignment/>
    </xf>
    <xf numFmtId="17" fontId="1" fillId="0" borderId="0" xfId="0" applyNumberFormat="1" applyFont="1" applyAlignment="1">
      <alignment horizontal="center"/>
    </xf>
    <xf numFmtId="9" fontId="0" fillId="0" borderId="0" xfId="22" applyAlignment="1">
      <alignment/>
    </xf>
    <xf numFmtId="17" fontId="0" fillId="0" borderId="0" xfId="0" applyNumberFormat="1" applyFont="1" applyAlignment="1">
      <alignment horizontal="center"/>
    </xf>
    <xf numFmtId="169" fontId="0" fillId="0" borderId="0" xfId="17" applyNumberFormat="1" applyFont="1" applyAlignment="1">
      <alignment/>
    </xf>
    <xf numFmtId="168" fontId="0" fillId="0" borderId="1" xfId="0" applyNumberFormat="1" applyBorder="1" applyAlignment="1">
      <alignment/>
    </xf>
    <xf numFmtId="164" fontId="0" fillId="0" borderId="0" xfId="22" applyNumberFormat="1" applyAlignment="1">
      <alignment/>
    </xf>
    <xf numFmtId="9" fontId="0" fillId="0" borderId="0" xfId="22" applyFont="1" applyAlignment="1">
      <alignment/>
    </xf>
    <xf numFmtId="9" fontId="0" fillId="0" borderId="0" xfId="22" applyFont="1" applyAlignment="1">
      <alignment/>
    </xf>
    <xf numFmtId="164" fontId="0" fillId="0" borderId="0" xfId="22" applyNumberFormat="1" applyFont="1" applyAlignment="1">
      <alignment/>
    </xf>
    <xf numFmtId="168" fontId="0" fillId="0" borderId="2" xfId="17" applyNumberFormat="1" applyBorder="1" applyAlignment="1">
      <alignment/>
    </xf>
    <xf numFmtId="177" fontId="0" fillId="0" borderId="0" xfId="15" applyNumberFormat="1" applyFont="1" applyAlignment="1">
      <alignment/>
    </xf>
    <xf numFmtId="43" fontId="0" fillId="0" borderId="0" xfId="15" applyFont="1" applyAlignment="1">
      <alignment/>
    </xf>
    <xf numFmtId="169" fontId="0" fillId="0" borderId="0" xfId="17" applyNumberFormat="1" applyFont="1" applyAlignment="1">
      <alignment/>
    </xf>
    <xf numFmtId="169" fontId="6" fillId="0" borderId="0" xfId="21" applyNumberFormat="1" applyFont="1">
      <alignment/>
      <protection/>
    </xf>
    <xf numFmtId="3" fontId="0" fillId="0" borderId="0" xfId="0" applyNumberFormat="1" applyFont="1" applyAlignment="1">
      <alignment/>
    </xf>
    <xf numFmtId="169" fontId="6" fillId="0" borderId="0" xfId="17" applyNumberFormat="1" applyFont="1" applyAlignment="1">
      <alignment/>
    </xf>
    <xf numFmtId="164" fontId="0" fillId="0" borderId="0" xfId="22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9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wrapText="1"/>
    </xf>
    <xf numFmtId="3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3" xfId="15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0" borderId="0" xfId="0" applyAlignment="1" quotePrefix="1">
      <alignment horizontal="left" vertical="center"/>
    </xf>
    <xf numFmtId="38" fontId="0" fillId="0" borderId="1" xfId="0" applyNumberForma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biz assum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rap\My%20Music\European_broadband_takes_o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Introduction"/>
      <sheetName val="Availability of service"/>
      <sheetName val="Online households"/>
      <sheetName val="Adoption factors"/>
      <sheetName val="Ratings"/>
      <sheetName val="Results"/>
      <sheetName val="Technology breakdown"/>
      <sheetName val="Total penetration values"/>
    </sheetNames>
    <sheetDataSet>
      <sheetData sheetId="2">
        <row r="11">
          <cell r="F11">
            <v>0.6</v>
          </cell>
          <cell r="G11">
            <v>0.8</v>
          </cell>
          <cell r="H11">
            <v>0.85</v>
          </cell>
          <cell r="I11">
            <v>0.85</v>
          </cell>
          <cell r="J11">
            <v>0.85</v>
          </cell>
          <cell r="K11">
            <v>1</v>
          </cell>
        </row>
        <row r="12">
          <cell r="F12">
            <v>0.75</v>
          </cell>
          <cell r="G12">
            <v>0.85</v>
          </cell>
          <cell r="H12">
            <v>0.85</v>
          </cell>
          <cell r="I12">
            <v>0.85</v>
          </cell>
          <cell r="J12">
            <v>0.85</v>
          </cell>
          <cell r="K12">
            <v>1</v>
          </cell>
        </row>
        <row r="13">
          <cell r="F13">
            <v>0.6</v>
          </cell>
          <cell r="G13">
            <v>0.7</v>
          </cell>
          <cell r="H13">
            <v>0.8</v>
          </cell>
          <cell r="I13">
            <v>0.8</v>
          </cell>
          <cell r="J13">
            <v>0.8</v>
          </cell>
          <cell r="K13">
            <v>1</v>
          </cell>
        </row>
        <row r="14">
          <cell r="F14">
            <v>0.35</v>
          </cell>
          <cell r="G14">
            <v>0.5</v>
          </cell>
          <cell r="H14">
            <v>0.6</v>
          </cell>
          <cell r="I14">
            <v>0.7</v>
          </cell>
          <cell r="J14">
            <v>0.7</v>
          </cell>
          <cell r="K14">
            <v>1</v>
          </cell>
        </row>
        <row r="15">
          <cell r="F15">
            <v>0.35</v>
          </cell>
          <cell r="G15">
            <v>0.5</v>
          </cell>
          <cell r="H15">
            <v>0.6</v>
          </cell>
          <cell r="I15">
            <v>0.7</v>
          </cell>
          <cell r="J15">
            <v>0.7</v>
          </cell>
          <cell r="K15">
            <v>1</v>
          </cell>
        </row>
        <row r="16">
          <cell r="F16">
            <v>0.6</v>
          </cell>
          <cell r="G16">
            <v>0.8</v>
          </cell>
          <cell r="H16">
            <v>0.85</v>
          </cell>
          <cell r="I16">
            <v>0.85</v>
          </cell>
          <cell r="J16">
            <v>0.85</v>
          </cell>
          <cell r="K16">
            <v>1</v>
          </cell>
        </row>
        <row r="17">
          <cell r="F17">
            <v>0</v>
          </cell>
          <cell r="G17">
            <v>0</v>
          </cell>
          <cell r="H17">
            <v>0.25</v>
          </cell>
          <cell r="I17">
            <v>0.5</v>
          </cell>
          <cell r="J17">
            <v>0.7</v>
          </cell>
          <cell r="K17">
            <v>1</v>
          </cell>
        </row>
        <row r="18">
          <cell r="F18">
            <v>0.16</v>
          </cell>
          <cell r="G18">
            <v>0.3</v>
          </cell>
          <cell r="H18">
            <v>0.4</v>
          </cell>
          <cell r="I18">
            <v>0.45</v>
          </cell>
          <cell r="J18">
            <v>0.5</v>
          </cell>
          <cell r="K18">
            <v>1</v>
          </cell>
        </row>
        <row r="19">
          <cell r="F19">
            <v>0.35</v>
          </cell>
          <cell r="G19">
            <v>0.5</v>
          </cell>
          <cell r="H19">
            <v>0.7</v>
          </cell>
          <cell r="I19">
            <v>0.75</v>
          </cell>
          <cell r="J19">
            <v>0.8</v>
          </cell>
          <cell r="K19">
            <v>1</v>
          </cell>
        </row>
        <row r="20">
          <cell r="F20">
            <v>0.6</v>
          </cell>
          <cell r="G20">
            <v>0.8</v>
          </cell>
          <cell r="H20">
            <v>0.85</v>
          </cell>
          <cell r="I20">
            <v>0.85</v>
          </cell>
          <cell r="J20">
            <v>0.85</v>
          </cell>
          <cell r="K20">
            <v>1</v>
          </cell>
        </row>
        <row r="21">
          <cell r="F21">
            <v>0.48</v>
          </cell>
          <cell r="G21">
            <v>0.95</v>
          </cell>
          <cell r="H21">
            <v>0.95</v>
          </cell>
          <cell r="I21">
            <v>0.95</v>
          </cell>
          <cell r="J21">
            <v>0.95</v>
          </cell>
          <cell r="K21">
            <v>1</v>
          </cell>
        </row>
        <row r="22">
          <cell r="F22">
            <v>0.35</v>
          </cell>
          <cell r="G22">
            <v>0.5</v>
          </cell>
          <cell r="H22">
            <v>0.6</v>
          </cell>
          <cell r="I22">
            <v>0.7</v>
          </cell>
          <cell r="J22">
            <v>0.7</v>
          </cell>
          <cell r="K22">
            <v>1</v>
          </cell>
        </row>
        <row r="23">
          <cell r="F23">
            <v>0.15</v>
          </cell>
          <cell r="G23">
            <v>0.3</v>
          </cell>
          <cell r="H23">
            <v>0.5</v>
          </cell>
          <cell r="I23">
            <v>0.7</v>
          </cell>
          <cell r="J23">
            <v>0.75</v>
          </cell>
          <cell r="K23">
            <v>1</v>
          </cell>
        </row>
        <row r="24">
          <cell r="F24">
            <v>0.35</v>
          </cell>
          <cell r="G24">
            <v>0.5</v>
          </cell>
          <cell r="H24">
            <v>0.6</v>
          </cell>
          <cell r="I24">
            <v>0.7</v>
          </cell>
          <cell r="J24">
            <v>0.7</v>
          </cell>
          <cell r="K24">
            <v>1</v>
          </cell>
        </row>
        <row r="25">
          <cell r="F25">
            <v>0.6</v>
          </cell>
          <cell r="G25">
            <v>0.7</v>
          </cell>
          <cell r="H25">
            <v>0.8</v>
          </cell>
          <cell r="I25">
            <v>0.8</v>
          </cell>
          <cell r="J25">
            <v>0.8</v>
          </cell>
          <cell r="K25">
            <v>1</v>
          </cell>
        </row>
        <row r="26">
          <cell r="F26">
            <v>0.6</v>
          </cell>
          <cell r="G26">
            <v>0.7</v>
          </cell>
          <cell r="H26">
            <v>0.8</v>
          </cell>
          <cell r="I26">
            <v>0.8</v>
          </cell>
          <cell r="J26">
            <v>0.8</v>
          </cell>
          <cell r="K26">
            <v>1</v>
          </cell>
        </row>
        <row r="27">
          <cell r="F27">
            <v>0.5</v>
          </cell>
          <cell r="G27">
            <v>0.6</v>
          </cell>
          <cell r="H27">
            <v>0.7</v>
          </cell>
          <cell r="I27">
            <v>0.75</v>
          </cell>
          <cell r="J27">
            <v>0.8</v>
          </cell>
          <cell r="K27">
            <v>1</v>
          </cell>
        </row>
        <row r="36">
          <cell r="H36">
            <v>1</v>
          </cell>
        </row>
        <row r="37">
          <cell r="H37">
            <v>2</v>
          </cell>
        </row>
        <row r="38">
          <cell r="H38">
            <v>1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1</v>
          </cell>
        </row>
        <row r="42">
          <cell r="H42">
            <v>-2</v>
          </cell>
        </row>
        <row r="43">
          <cell r="H43">
            <v>-1</v>
          </cell>
        </row>
        <row r="44">
          <cell r="H44">
            <v>0</v>
          </cell>
        </row>
        <row r="45">
          <cell r="H45">
            <v>1</v>
          </cell>
        </row>
        <row r="46">
          <cell r="H46">
            <v>1</v>
          </cell>
        </row>
        <row r="47">
          <cell r="H47">
            <v>0</v>
          </cell>
        </row>
        <row r="48">
          <cell r="H48">
            <v>-2</v>
          </cell>
        </row>
        <row r="49">
          <cell r="H49">
            <v>0</v>
          </cell>
        </row>
        <row r="50">
          <cell r="H50">
            <v>1</v>
          </cell>
        </row>
        <row r="51">
          <cell r="H51">
            <v>1</v>
          </cell>
        </row>
        <row r="52">
          <cell r="H52">
            <v>1</v>
          </cell>
        </row>
        <row r="56">
          <cell r="H56">
            <v>2</v>
          </cell>
        </row>
        <row r="57">
          <cell r="H57">
            <v>2</v>
          </cell>
        </row>
        <row r="58">
          <cell r="H58">
            <v>2</v>
          </cell>
        </row>
        <row r="59">
          <cell r="H59">
            <v>2</v>
          </cell>
        </row>
        <row r="60">
          <cell r="H60">
            <v>2</v>
          </cell>
        </row>
        <row r="61">
          <cell r="H61">
            <v>2</v>
          </cell>
        </row>
        <row r="62">
          <cell r="H62">
            <v>2</v>
          </cell>
        </row>
        <row r="63">
          <cell r="H63">
            <v>2</v>
          </cell>
        </row>
        <row r="64">
          <cell r="H64">
            <v>2</v>
          </cell>
        </row>
        <row r="65">
          <cell r="H65">
            <v>2</v>
          </cell>
        </row>
        <row r="66">
          <cell r="H66">
            <v>2</v>
          </cell>
        </row>
        <row r="67">
          <cell r="H67">
            <v>2</v>
          </cell>
        </row>
        <row r="68">
          <cell r="H68">
            <v>2</v>
          </cell>
        </row>
        <row r="69">
          <cell r="H69">
            <v>2</v>
          </cell>
        </row>
        <row r="70">
          <cell r="H70">
            <v>2</v>
          </cell>
        </row>
        <row r="71">
          <cell r="H71">
            <v>2</v>
          </cell>
        </row>
        <row r="72">
          <cell r="H72">
            <v>2</v>
          </cell>
        </row>
        <row r="76">
          <cell r="B76">
            <v>0.5710323203087313</v>
          </cell>
          <cell r="H76">
            <v>-1</v>
          </cell>
        </row>
        <row r="77">
          <cell r="B77">
            <v>0.9735790192063957</v>
          </cell>
          <cell r="H77">
            <v>2</v>
          </cell>
        </row>
        <row r="78">
          <cell r="B78">
            <v>0.859878649981039</v>
          </cell>
          <cell r="H78">
            <v>2</v>
          </cell>
        </row>
        <row r="79">
          <cell r="B79">
            <v>0.6497393319173586</v>
          </cell>
          <cell r="H79">
            <v>0</v>
          </cell>
        </row>
        <row r="80">
          <cell r="B80">
            <v>0.734698024076802</v>
          </cell>
          <cell r="H80">
            <v>0</v>
          </cell>
        </row>
        <row r="81">
          <cell r="B81">
            <v>0.8783862229102167</v>
          </cell>
          <cell r="H81">
            <v>2</v>
          </cell>
        </row>
        <row r="82">
          <cell r="B82">
            <v>0.6789657450221761</v>
          </cell>
          <cell r="H82">
            <v>0</v>
          </cell>
        </row>
        <row r="83">
          <cell r="B83">
            <v>0.5817011751538892</v>
          </cell>
          <cell r="H83">
            <v>-1</v>
          </cell>
        </row>
        <row r="84">
          <cell r="B84">
            <v>0.6707172080987516</v>
          </cell>
          <cell r="H84">
            <v>0</v>
          </cell>
        </row>
        <row r="85">
          <cell r="B85">
            <v>0.97</v>
          </cell>
          <cell r="H85">
            <v>2</v>
          </cell>
        </row>
        <row r="86">
          <cell r="B86">
            <v>0.8943985886207548</v>
          </cell>
          <cell r="H86">
            <v>2</v>
          </cell>
        </row>
        <row r="87">
          <cell r="B87">
            <v>0.741547538007715</v>
          </cell>
          <cell r="H87">
            <v>1</v>
          </cell>
        </row>
        <row r="88">
          <cell r="B88">
            <v>0.3801593788312219</v>
          </cell>
          <cell r="H88">
            <v>-2</v>
          </cell>
        </row>
        <row r="89">
          <cell r="B89">
            <v>0.7767895279013091</v>
          </cell>
          <cell r="H89">
            <v>1</v>
          </cell>
        </row>
        <row r="90">
          <cell r="B90">
            <v>0.8325466396943133</v>
          </cell>
          <cell r="H90">
            <v>1</v>
          </cell>
        </row>
        <row r="91">
          <cell r="B91">
            <v>0.6202104695089045</v>
          </cell>
          <cell r="H91">
            <v>0</v>
          </cell>
        </row>
        <row r="92">
          <cell r="B92">
            <v>0.8988446242457487</v>
          </cell>
          <cell r="H92">
            <v>2</v>
          </cell>
        </row>
        <row r="102">
          <cell r="E102">
            <v>0.8250000000000001</v>
          </cell>
          <cell r="I102">
            <v>1</v>
          </cell>
        </row>
        <row r="103">
          <cell r="E103">
            <v>0.9</v>
          </cell>
          <cell r="I103">
            <v>1</v>
          </cell>
        </row>
        <row r="104">
          <cell r="E104">
            <v>0.8625</v>
          </cell>
          <cell r="I104">
            <v>1</v>
          </cell>
        </row>
        <row r="105">
          <cell r="E105">
            <v>0.8</v>
          </cell>
          <cell r="I105">
            <v>1</v>
          </cell>
        </row>
        <row r="106">
          <cell r="E106">
            <v>0.8</v>
          </cell>
          <cell r="I106">
            <v>1</v>
          </cell>
        </row>
        <row r="107">
          <cell r="E107">
            <v>0.8625</v>
          </cell>
          <cell r="I107">
            <v>1</v>
          </cell>
        </row>
        <row r="108">
          <cell r="E108">
            <v>0.19999999999999996</v>
          </cell>
          <cell r="I108">
            <v>1</v>
          </cell>
        </row>
        <row r="109">
          <cell r="E109">
            <v>0.4</v>
          </cell>
          <cell r="I109">
            <v>1</v>
          </cell>
        </row>
        <row r="110">
          <cell r="E110">
            <v>0.8</v>
          </cell>
          <cell r="I110">
            <v>1</v>
          </cell>
        </row>
        <row r="111">
          <cell r="E111">
            <v>0.8625</v>
          </cell>
          <cell r="I111">
            <v>1</v>
          </cell>
        </row>
        <row r="112">
          <cell r="E112">
            <v>0.8625</v>
          </cell>
          <cell r="I112">
            <v>1</v>
          </cell>
        </row>
        <row r="113">
          <cell r="E113">
            <v>0.8125</v>
          </cell>
          <cell r="I113">
            <v>1</v>
          </cell>
        </row>
        <row r="114">
          <cell r="E114">
            <v>0</v>
          </cell>
          <cell r="I114">
            <v>1</v>
          </cell>
        </row>
        <row r="115">
          <cell r="E115">
            <v>0.8125</v>
          </cell>
          <cell r="I115">
            <v>1</v>
          </cell>
        </row>
        <row r="116">
          <cell r="E116">
            <v>0.8500000000000001</v>
          </cell>
          <cell r="I116">
            <v>1</v>
          </cell>
        </row>
        <row r="117">
          <cell r="E117">
            <v>0.8375</v>
          </cell>
          <cell r="I117">
            <v>1</v>
          </cell>
        </row>
        <row r="118">
          <cell r="E118">
            <v>0.8625</v>
          </cell>
          <cell r="I118">
            <v>1</v>
          </cell>
        </row>
        <row r="121">
          <cell r="F121">
            <v>2000</v>
          </cell>
          <cell r="G121">
            <v>2001</v>
          </cell>
          <cell r="H121">
            <v>2002</v>
          </cell>
          <cell r="I121">
            <v>2003</v>
          </cell>
          <cell r="J121">
            <v>2004</v>
          </cell>
          <cell r="K121">
            <v>2005</v>
          </cell>
        </row>
        <row r="122">
          <cell r="D122">
            <v>0</v>
          </cell>
          <cell r="E122">
            <v>0.1</v>
          </cell>
          <cell r="F122">
            <v>0.8250000000000001</v>
          </cell>
          <cell r="G122">
            <v>0.8600000000000001</v>
          </cell>
          <cell r="H122">
            <v>0.895</v>
          </cell>
          <cell r="I122">
            <v>0.93</v>
          </cell>
          <cell r="J122">
            <v>0.9650000000000001</v>
          </cell>
          <cell r="K122">
            <v>1</v>
          </cell>
        </row>
        <row r="123">
          <cell r="D123">
            <v>0</v>
          </cell>
          <cell r="E123">
            <v>0.15</v>
          </cell>
          <cell r="F123">
            <v>0.9</v>
          </cell>
          <cell r="G123">
            <v>0.92</v>
          </cell>
          <cell r="H123">
            <v>0.9400000000000001</v>
          </cell>
          <cell r="I123">
            <v>0.96</v>
          </cell>
          <cell r="J123">
            <v>0.98</v>
          </cell>
          <cell r="K123">
            <v>1</v>
          </cell>
        </row>
        <row r="124">
          <cell r="D124">
            <v>0</v>
          </cell>
          <cell r="E124">
            <v>0.1</v>
          </cell>
          <cell r="F124">
            <v>0.8625</v>
          </cell>
          <cell r="G124">
            <v>0.89</v>
          </cell>
          <cell r="H124">
            <v>0.9175</v>
          </cell>
          <cell r="I124">
            <v>0.9450000000000001</v>
          </cell>
          <cell r="J124">
            <v>0.9725</v>
          </cell>
          <cell r="K124">
            <v>1</v>
          </cell>
        </row>
        <row r="125">
          <cell r="D125">
            <v>0</v>
          </cell>
          <cell r="E125">
            <v>0.05</v>
          </cell>
          <cell r="F125">
            <v>0.8</v>
          </cell>
          <cell r="G125">
            <v>0.8400000000000001</v>
          </cell>
          <cell r="H125">
            <v>0.88</v>
          </cell>
          <cell r="I125">
            <v>0.92</v>
          </cell>
          <cell r="J125">
            <v>0.96</v>
          </cell>
          <cell r="K125">
            <v>1</v>
          </cell>
        </row>
        <row r="126">
          <cell r="D126">
            <v>0</v>
          </cell>
          <cell r="E126">
            <v>0.05</v>
          </cell>
          <cell r="F126">
            <v>0.8</v>
          </cell>
          <cell r="G126">
            <v>0.8400000000000001</v>
          </cell>
          <cell r="H126">
            <v>0.88</v>
          </cell>
          <cell r="I126">
            <v>0.92</v>
          </cell>
          <cell r="J126">
            <v>0.96</v>
          </cell>
          <cell r="K126">
            <v>1</v>
          </cell>
        </row>
        <row r="127">
          <cell r="D127">
            <v>0</v>
          </cell>
          <cell r="E127">
            <v>0.05</v>
          </cell>
          <cell r="F127">
            <v>0.8625</v>
          </cell>
          <cell r="G127">
            <v>0.89</v>
          </cell>
          <cell r="H127">
            <v>0.9175</v>
          </cell>
          <cell r="I127">
            <v>0.9450000000000001</v>
          </cell>
          <cell r="J127">
            <v>0.9725</v>
          </cell>
          <cell r="K127">
            <v>1</v>
          </cell>
        </row>
        <row r="128">
          <cell r="D128">
            <v>0</v>
          </cell>
          <cell r="E128">
            <v>0</v>
          </cell>
          <cell r="F128">
            <v>0.19999999999999996</v>
          </cell>
          <cell r="G128">
            <v>0.36</v>
          </cell>
          <cell r="H128">
            <v>0.52</v>
          </cell>
          <cell r="I128">
            <v>0.6799999999999999</v>
          </cell>
          <cell r="J128">
            <v>0.84</v>
          </cell>
          <cell r="K128">
            <v>1</v>
          </cell>
        </row>
        <row r="129">
          <cell r="D129">
            <v>0</v>
          </cell>
          <cell r="E129">
            <v>0</v>
          </cell>
          <cell r="F129">
            <v>0.4</v>
          </cell>
          <cell r="G129">
            <v>0.52</v>
          </cell>
          <cell r="H129">
            <v>0.64</v>
          </cell>
          <cell r="I129">
            <v>0.76</v>
          </cell>
          <cell r="J129">
            <v>0.88</v>
          </cell>
          <cell r="K129">
            <v>1</v>
          </cell>
        </row>
        <row r="130">
          <cell r="D130">
            <v>0</v>
          </cell>
          <cell r="E130">
            <v>0</v>
          </cell>
          <cell r="F130">
            <v>0.8</v>
          </cell>
          <cell r="G130">
            <v>0.8400000000000001</v>
          </cell>
          <cell r="H130">
            <v>0.88</v>
          </cell>
          <cell r="I130">
            <v>0.92</v>
          </cell>
          <cell r="J130">
            <v>0.96</v>
          </cell>
          <cell r="K130">
            <v>1</v>
          </cell>
        </row>
        <row r="131">
          <cell r="D131">
            <v>0</v>
          </cell>
          <cell r="E131">
            <v>0.2</v>
          </cell>
          <cell r="F131">
            <v>0.8625</v>
          </cell>
          <cell r="G131">
            <v>0.89</v>
          </cell>
          <cell r="H131">
            <v>0.9175</v>
          </cell>
          <cell r="I131">
            <v>0.9450000000000001</v>
          </cell>
          <cell r="J131">
            <v>0.9725</v>
          </cell>
          <cell r="K131">
            <v>1</v>
          </cell>
        </row>
        <row r="132">
          <cell r="D132">
            <v>0</v>
          </cell>
          <cell r="E132">
            <v>0.2</v>
          </cell>
          <cell r="F132">
            <v>0.8625</v>
          </cell>
          <cell r="G132">
            <v>0.89</v>
          </cell>
          <cell r="H132">
            <v>0.9175</v>
          </cell>
          <cell r="I132">
            <v>0.9450000000000001</v>
          </cell>
          <cell r="J132">
            <v>0.9725</v>
          </cell>
          <cell r="K132">
            <v>1</v>
          </cell>
        </row>
        <row r="133">
          <cell r="D133">
            <v>0</v>
          </cell>
          <cell r="E133">
            <v>0.05</v>
          </cell>
          <cell r="F133">
            <v>0.8125</v>
          </cell>
          <cell r="G133">
            <v>0.85</v>
          </cell>
          <cell r="H133">
            <v>0.8875</v>
          </cell>
          <cell r="I133">
            <v>0.925</v>
          </cell>
          <cell r="J133">
            <v>0.9625</v>
          </cell>
          <cell r="K133">
            <v>1</v>
          </cell>
        </row>
        <row r="134">
          <cell r="D134">
            <v>0</v>
          </cell>
          <cell r="E134">
            <v>0.05</v>
          </cell>
          <cell r="F134">
            <v>0</v>
          </cell>
          <cell r="G134">
            <v>0.2</v>
          </cell>
          <cell r="H134">
            <v>0.4</v>
          </cell>
          <cell r="I134">
            <v>0.6000000000000001</v>
          </cell>
          <cell r="J134">
            <v>0.8</v>
          </cell>
          <cell r="K134">
            <v>1</v>
          </cell>
        </row>
        <row r="135">
          <cell r="D135">
            <v>0</v>
          </cell>
          <cell r="E135">
            <v>0.05</v>
          </cell>
          <cell r="F135">
            <v>0.8125</v>
          </cell>
          <cell r="G135">
            <v>0.85</v>
          </cell>
          <cell r="H135">
            <v>0.8875</v>
          </cell>
          <cell r="I135">
            <v>0.925</v>
          </cell>
          <cell r="J135">
            <v>0.9625</v>
          </cell>
          <cell r="K135">
            <v>1</v>
          </cell>
        </row>
        <row r="136">
          <cell r="D136">
            <v>0</v>
          </cell>
          <cell r="E136">
            <v>0.05</v>
          </cell>
          <cell r="F136">
            <v>0.8500000000000001</v>
          </cell>
          <cell r="G136">
            <v>0.8800000000000001</v>
          </cell>
          <cell r="H136">
            <v>0.91</v>
          </cell>
          <cell r="I136">
            <v>0.9400000000000001</v>
          </cell>
          <cell r="J136">
            <v>0.97</v>
          </cell>
          <cell r="K136">
            <v>1</v>
          </cell>
        </row>
        <row r="137">
          <cell r="D137">
            <v>0</v>
          </cell>
          <cell r="E137">
            <v>0.1</v>
          </cell>
          <cell r="F137">
            <v>0.8375</v>
          </cell>
          <cell r="G137">
            <v>0.87</v>
          </cell>
          <cell r="H137">
            <v>0.9025</v>
          </cell>
          <cell r="I137">
            <v>0.935</v>
          </cell>
          <cell r="J137">
            <v>0.9675</v>
          </cell>
          <cell r="K137">
            <v>1</v>
          </cell>
        </row>
        <row r="138">
          <cell r="D138">
            <v>0</v>
          </cell>
          <cell r="E138">
            <v>0.05</v>
          </cell>
          <cell r="F138">
            <v>0.8625</v>
          </cell>
          <cell r="G138">
            <v>0.89</v>
          </cell>
          <cell r="H138">
            <v>0.9175</v>
          </cell>
          <cell r="I138">
            <v>0.9450000000000001</v>
          </cell>
          <cell r="J138">
            <v>0.9725</v>
          </cell>
          <cell r="K138">
            <v>1</v>
          </cell>
        </row>
      </sheetData>
      <sheetData sheetId="3">
        <row r="10">
          <cell r="C10">
            <v>8161</v>
          </cell>
          <cell r="D10">
            <v>8210</v>
          </cell>
          <cell r="E10">
            <v>8253</v>
          </cell>
          <cell r="F10">
            <v>8292</v>
          </cell>
          <cell r="G10">
            <v>8327</v>
          </cell>
          <cell r="H10">
            <v>8356</v>
          </cell>
          <cell r="I10">
            <v>8380</v>
          </cell>
          <cell r="J10">
            <v>8401</v>
          </cell>
          <cell r="K10">
            <v>8419</v>
          </cell>
        </row>
        <row r="11">
          <cell r="C11">
            <v>10188</v>
          </cell>
          <cell r="D11">
            <v>10213</v>
          </cell>
          <cell r="E11">
            <v>10236</v>
          </cell>
          <cell r="F11">
            <v>10257</v>
          </cell>
          <cell r="G11">
            <v>10274</v>
          </cell>
          <cell r="H11">
            <v>10289</v>
          </cell>
          <cell r="I11">
            <v>10302</v>
          </cell>
          <cell r="J11">
            <v>10312</v>
          </cell>
          <cell r="K11">
            <v>10321</v>
          </cell>
        </row>
        <row r="12">
          <cell r="C12">
            <v>5248</v>
          </cell>
          <cell r="D12">
            <v>5258</v>
          </cell>
          <cell r="E12">
            <v>5266</v>
          </cell>
          <cell r="F12">
            <v>5274</v>
          </cell>
          <cell r="G12">
            <v>5283</v>
          </cell>
          <cell r="H12">
            <v>5290</v>
          </cell>
          <cell r="I12">
            <v>5297</v>
          </cell>
          <cell r="J12">
            <v>5303</v>
          </cell>
          <cell r="K12">
            <v>5307</v>
          </cell>
        </row>
        <row r="13">
          <cell r="C13">
            <v>5142</v>
          </cell>
          <cell r="D13">
            <v>5156</v>
          </cell>
          <cell r="E13">
            <v>5168</v>
          </cell>
          <cell r="F13">
            <v>5179</v>
          </cell>
          <cell r="G13">
            <v>5189</v>
          </cell>
          <cell r="H13">
            <v>5197</v>
          </cell>
          <cell r="I13">
            <v>5204</v>
          </cell>
          <cell r="J13">
            <v>5210</v>
          </cell>
          <cell r="K13">
            <v>5216</v>
          </cell>
        </row>
        <row r="14">
          <cell r="C14">
            <v>58542</v>
          </cell>
          <cell r="D14">
            <v>58733</v>
          </cell>
          <cell r="E14">
            <v>58906</v>
          </cell>
          <cell r="F14">
            <v>59061</v>
          </cell>
          <cell r="G14">
            <v>59198</v>
          </cell>
          <cell r="H14">
            <v>59319</v>
          </cell>
          <cell r="I14">
            <v>59425</v>
          </cell>
          <cell r="J14">
            <v>59520</v>
          </cell>
          <cell r="K14">
            <v>59607</v>
          </cell>
        </row>
        <row r="15">
          <cell r="C15">
            <v>82190</v>
          </cell>
          <cell r="D15">
            <v>82401</v>
          </cell>
          <cell r="E15">
            <v>82565</v>
          </cell>
          <cell r="F15">
            <v>82688</v>
          </cell>
          <cell r="G15">
            <v>82770</v>
          </cell>
          <cell r="H15">
            <v>82810</v>
          </cell>
          <cell r="I15">
            <v>82817</v>
          </cell>
          <cell r="J15">
            <v>82800</v>
          </cell>
          <cell r="K15">
            <v>82769</v>
          </cell>
        </row>
        <row r="16">
          <cell r="C16">
            <v>10522</v>
          </cell>
          <cell r="D16">
            <v>10551</v>
          </cell>
          <cell r="E16">
            <v>10576</v>
          </cell>
          <cell r="F16">
            <v>10597</v>
          </cell>
          <cell r="G16">
            <v>10615</v>
          </cell>
          <cell r="H16">
            <v>10630</v>
          </cell>
          <cell r="I16">
            <v>10640</v>
          </cell>
          <cell r="J16">
            <v>10645</v>
          </cell>
          <cell r="K16">
            <v>10643</v>
          </cell>
        </row>
        <row r="17">
          <cell r="C17">
            <v>3559</v>
          </cell>
          <cell r="D17">
            <v>3564</v>
          </cell>
          <cell r="E17">
            <v>3569</v>
          </cell>
          <cell r="F17">
            <v>3574</v>
          </cell>
          <cell r="G17">
            <v>3581</v>
          </cell>
          <cell r="H17">
            <v>3588</v>
          </cell>
          <cell r="I17">
            <v>3597</v>
          </cell>
          <cell r="J17">
            <v>3605</v>
          </cell>
          <cell r="K17">
            <v>3615</v>
          </cell>
        </row>
        <row r="18">
          <cell r="C18">
            <v>57241</v>
          </cell>
          <cell r="D18">
            <v>57244</v>
          </cell>
          <cell r="E18">
            <v>57230</v>
          </cell>
          <cell r="F18">
            <v>57194</v>
          </cell>
          <cell r="G18">
            <v>57136</v>
          </cell>
          <cell r="H18">
            <v>57055</v>
          </cell>
          <cell r="I18">
            <v>56954</v>
          </cell>
          <cell r="J18">
            <v>56836</v>
          </cell>
          <cell r="K18">
            <v>56703</v>
          </cell>
        </row>
        <row r="19">
          <cell r="C19">
            <v>421.137</v>
          </cell>
          <cell r="D19">
            <v>426.493</v>
          </cell>
          <cell r="E19">
            <v>431.90399999999994</v>
          </cell>
          <cell r="F19">
            <v>437.389</v>
          </cell>
          <cell r="G19">
            <v>442.97200000000004</v>
          </cell>
          <cell r="H19">
            <v>448.5690000000001</v>
          </cell>
          <cell r="I19">
            <v>454.157</v>
          </cell>
          <cell r="J19">
            <v>459.71999999999997</v>
          </cell>
          <cell r="K19">
            <v>465.253</v>
          </cell>
        </row>
        <row r="20">
          <cell r="C20">
            <v>15661</v>
          </cell>
          <cell r="D20">
            <v>15739</v>
          </cell>
          <cell r="E20">
            <v>15809</v>
          </cell>
          <cell r="F20">
            <v>15871</v>
          </cell>
          <cell r="G20">
            <v>15925</v>
          </cell>
          <cell r="H20">
            <v>15971</v>
          </cell>
          <cell r="I20">
            <v>16009</v>
          </cell>
          <cell r="J20">
            <v>16043</v>
          </cell>
          <cell r="K20">
            <v>16073</v>
          </cell>
        </row>
        <row r="21">
          <cell r="C21">
            <v>4364</v>
          </cell>
          <cell r="D21">
            <v>4379</v>
          </cell>
          <cell r="E21">
            <v>4393</v>
          </cell>
          <cell r="F21">
            <v>4407</v>
          </cell>
          <cell r="G21">
            <v>4420</v>
          </cell>
          <cell r="H21">
            <v>4433</v>
          </cell>
          <cell r="I21">
            <v>4445</v>
          </cell>
          <cell r="J21">
            <v>4456</v>
          </cell>
          <cell r="K21">
            <v>4467</v>
          </cell>
        </row>
        <row r="22">
          <cell r="C22">
            <v>9802</v>
          </cell>
          <cell r="D22">
            <v>9798</v>
          </cell>
          <cell r="E22">
            <v>9793</v>
          </cell>
          <cell r="F22">
            <v>9788</v>
          </cell>
          <cell r="G22">
            <v>9782</v>
          </cell>
          <cell r="H22">
            <v>9774</v>
          </cell>
          <cell r="I22">
            <v>9767</v>
          </cell>
          <cell r="J22">
            <v>9759</v>
          </cell>
          <cell r="K22">
            <v>9751</v>
          </cell>
        </row>
        <row r="23">
          <cell r="C23">
            <v>39717</v>
          </cell>
          <cell r="D23">
            <v>39754</v>
          </cell>
          <cell r="E23">
            <v>39783</v>
          </cell>
          <cell r="F23">
            <v>39801</v>
          </cell>
          <cell r="G23">
            <v>39810</v>
          </cell>
          <cell r="H23">
            <v>39808</v>
          </cell>
          <cell r="I23">
            <v>39797</v>
          </cell>
          <cell r="J23">
            <v>39777</v>
          </cell>
          <cell r="K23">
            <v>39748</v>
          </cell>
        </row>
        <row r="24">
          <cell r="C24">
            <v>8844</v>
          </cell>
          <cell r="D24">
            <v>8863</v>
          </cell>
          <cell r="E24">
            <v>8881</v>
          </cell>
          <cell r="F24">
            <v>8898</v>
          </cell>
          <cell r="G24">
            <v>8916</v>
          </cell>
          <cell r="H24">
            <v>8934</v>
          </cell>
          <cell r="I24">
            <v>8952</v>
          </cell>
          <cell r="J24">
            <v>8970</v>
          </cell>
          <cell r="K24">
            <v>8989</v>
          </cell>
        </row>
        <row r="25">
          <cell r="C25">
            <v>7276</v>
          </cell>
          <cell r="D25">
            <v>7325</v>
          </cell>
          <cell r="E25">
            <v>7370</v>
          </cell>
          <cell r="F25">
            <v>7412</v>
          </cell>
          <cell r="G25">
            <v>7451</v>
          </cell>
          <cell r="H25">
            <v>7486</v>
          </cell>
          <cell r="I25">
            <v>7518</v>
          </cell>
          <cell r="J25">
            <v>7546</v>
          </cell>
          <cell r="K25">
            <v>7571</v>
          </cell>
        </row>
        <row r="26">
          <cell r="C26">
            <v>58200</v>
          </cell>
          <cell r="D26">
            <v>58249</v>
          </cell>
          <cell r="E26">
            <v>58294</v>
          </cell>
          <cell r="F26">
            <v>58336</v>
          </cell>
          <cell r="G26">
            <v>58378</v>
          </cell>
          <cell r="H26">
            <v>58421</v>
          </cell>
          <cell r="I26">
            <v>58462</v>
          </cell>
          <cell r="J26">
            <v>58503</v>
          </cell>
          <cell r="K26">
            <v>58541</v>
          </cell>
        </row>
        <row r="31">
          <cell r="C31">
            <v>3348.86</v>
          </cell>
          <cell r="D31">
            <v>3375.71</v>
          </cell>
          <cell r="E31">
            <v>3400.19</v>
          </cell>
          <cell r="F31">
            <v>3426.54</v>
          </cell>
          <cell r="G31">
            <v>3451.36</v>
          </cell>
          <cell r="H31">
            <v>3473.8</v>
          </cell>
          <cell r="I31">
            <v>3497.77</v>
          </cell>
          <cell r="J31">
            <v>3520.62</v>
          </cell>
          <cell r="K31">
            <v>3545.89</v>
          </cell>
        </row>
        <row r="32">
          <cell r="C32">
            <v>3829.7</v>
          </cell>
          <cell r="D32">
            <v>3846.79</v>
          </cell>
          <cell r="E32">
            <v>3867.05</v>
          </cell>
          <cell r="F32">
            <v>3886.64</v>
          </cell>
          <cell r="G32">
            <v>3924.48</v>
          </cell>
          <cell r="H32">
            <v>3961.91</v>
          </cell>
          <cell r="I32">
            <v>3998.9</v>
          </cell>
          <cell r="J32">
            <v>4035.07</v>
          </cell>
          <cell r="K32">
            <v>4071.16</v>
          </cell>
        </row>
        <row r="33">
          <cell r="C33">
            <v>2342.52</v>
          </cell>
          <cell r="D33">
            <v>2346.98</v>
          </cell>
          <cell r="E33">
            <v>2355.26</v>
          </cell>
          <cell r="F33">
            <v>2363.57</v>
          </cell>
          <cell r="G33">
            <v>2372.34</v>
          </cell>
          <cell r="H33">
            <v>2380.25</v>
          </cell>
          <cell r="I33">
            <v>2388.17</v>
          </cell>
          <cell r="J33">
            <v>2405.31</v>
          </cell>
          <cell r="K33">
            <v>2421.66</v>
          </cell>
        </row>
        <row r="34">
          <cell r="C34">
            <v>2190</v>
          </cell>
          <cell r="D34">
            <v>2195.96</v>
          </cell>
          <cell r="E34">
            <v>2205.48</v>
          </cell>
          <cell r="F34">
            <v>2214.61</v>
          </cell>
          <cell r="G34">
            <v>2223.33</v>
          </cell>
          <cell r="H34">
            <v>2231.22</v>
          </cell>
          <cell r="I34">
            <v>2238.7</v>
          </cell>
          <cell r="J34">
            <v>2250.29</v>
          </cell>
          <cell r="K34">
            <v>2264.2</v>
          </cell>
        </row>
        <row r="35">
          <cell r="C35">
            <v>23063.04</v>
          </cell>
          <cell r="D35">
            <v>23138.29</v>
          </cell>
          <cell r="E35">
            <v>23252.95</v>
          </cell>
          <cell r="F35">
            <v>23360.86</v>
          </cell>
          <cell r="G35">
            <v>23461.97</v>
          </cell>
          <cell r="H35">
            <v>23557.04</v>
          </cell>
          <cell r="I35">
            <v>23646.43</v>
          </cell>
          <cell r="J35">
            <v>23731.7</v>
          </cell>
          <cell r="K35">
            <v>23814.01</v>
          </cell>
        </row>
        <row r="36">
          <cell r="C36">
            <v>35936.21</v>
          </cell>
          <cell r="D36">
            <v>36028.47</v>
          </cell>
          <cell r="E36">
            <v>36172.52</v>
          </cell>
          <cell r="F36">
            <v>36299.01</v>
          </cell>
          <cell r="G36">
            <v>36407.82</v>
          </cell>
          <cell r="H36">
            <v>36498.41</v>
          </cell>
          <cell r="I36">
            <v>36574.65</v>
          </cell>
          <cell r="J36">
            <v>36640.42</v>
          </cell>
          <cell r="K36">
            <v>36700.1</v>
          </cell>
        </row>
        <row r="37">
          <cell r="C37">
            <v>3638.68</v>
          </cell>
          <cell r="D37">
            <v>3648.71</v>
          </cell>
          <cell r="E37">
            <v>3664.68</v>
          </cell>
          <cell r="F37">
            <v>3690.41</v>
          </cell>
          <cell r="G37">
            <v>3718.99</v>
          </cell>
          <cell r="H37">
            <v>3746.73</v>
          </cell>
          <cell r="I37">
            <v>3780.5</v>
          </cell>
          <cell r="J37">
            <v>3812.78</v>
          </cell>
          <cell r="K37">
            <v>3850.57</v>
          </cell>
        </row>
        <row r="38">
          <cell r="C38">
            <v>864.31</v>
          </cell>
          <cell r="D38">
            <v>865.52</v>
          </cell>
          <cell r="E38">
            <v>868.48</v>
          </cell>
          <cell r="F38">
            <v>871.43</v>
          </cell>
          <cell r="G38">
            <v>874.89</v>
          </cell>
          <cell r="H38">
            <v>878.36</v>
          </cell>
          <cell r="I38">
            <v>882.33</v>
          </cell>
          <cell r="J38">
            <v>887.84</v>
          </cell>
          <cell r="K38">
            <v>896.58</v>
          </cell>
        </row>
        <row r="39">
          <cell r="C39">
            <v>22692.29</v>
          </cell>
          <cell r="D39">
            <v>22693.47</v>
          </cell>
          <cell r="E39">
            <v>22733.39</v>
          </cell>
          <cell r="F39">
            <v>22833.26</v>
          </cell>
          <cell r="G39">
            <v>22924.73</v>
          </cell>
          <cell r="H39">
            <v>23053.6</v>
          </cell>
          <cell r="I39">
            <v>23175.02</v>
          </cell>
          <cell r="J39">
            <v>23290.03</v>
          </cell>
          <cell r="K39">
            <v>23399.33</v>
          </cell>
        </row>
        <row r="40">
          <cell r="C40">
            <v>161.97576923076923</v>
          </cell>
          <cell r="D40">
            <v>164.03576923076923</v>
          </cell>
          <cell r="E40">
            <v>166.11692307692306</v>
          </cell>
          <cell r="F40">
            <v>168.22653846153847</v>
          </cell>
          <cell r="G40">
            <v>170.37384615384616</v>
          </cell>
          <cell r="H40">
            <v>172.52653846153848</v>
          </cell>
          <cell r="I40">
            <v>174.67576923076922</v>
          </cell>
          <cell r="J40">
            <v>176.8153846153846</v>
          </cell>
          <cell r="K40">
            <v>178.94346153846152</v>
          </cell>
        </row>
        <row r="41">
          <cell r="C41">
            <v>6475.25</v>
          </cell>
          <cell r="D41">
            <v>6507.5</v>
          </cell>
          <cell r="E41">
            <v>6549.54</v>
          </cell>
          <cell r="F41">
            <v>6608.27</v>
          </cell>
          <cell r="G41">
            <v>6664.08</v>
          </cell>
          <cell r="H41">
            <v>6730.44</v>
          </cell>
          <cell r="I41">
            <v>6794.01</v>
          </cell>
          <cell r="J41">
            <v>6856.44</v>
          </cell>
          <cell r="K41">
            <v>6917.68</v>
          </cell>
        </row>
        <row r="42">
          <cell r="C42">
            <v>1921.1</v>
          </cell>
          <cell r="D42">
            <v>1927.7</v>
          </cell>
          <cell r="E42">
            <v>1937.74</v>
          </cell>
          <cell r="F42">
            <v>1947.81</v>
          </cell>
          <cell r="G42">
            <v>1957.47</v>
          </cell>
          <cell r="H42">
            <v>1967.17</v>
          </cell>
          <cell r="I42">
            <v>1976.44</v>
          </cell>
          <cell r="J42">
            <v>1985.31</v>
          </cell>
          <cell r="K42">
            <v>1994.19</v>
          </cell>
        </row>
        <row r="43">
          <cell r="C43">
            <v>3652.15</v>
          </cell>
          <cell r="D43">
            <v>3657.97</v>
          </cell>
          <cell r="E43">
            <v>3667.1</v>
          </cell>
          <cell r="F43">
            <v>3676.26</v>
          </cell>
          <cell r="G43">
            <v>3692.47</v>
          </cell>
          <cell r="H43">
            <v>3711.72</v>
          </cell>
          <cell r="I43">
            <v>3735.21</v>
          </cell>
          <cell r="J43">
            <v>3762.25</v>
          </cell>
          <cell r="K43">
            <v>3789.48</v>
          </cell>
        </row>
        <row r="44">
          <cell r="C44">
            <v>14892.94</v>
          </cell>
          <cell r="D44">
            <v>14936.68</v>
          </cell>
          <cell r="E44">
            <v>14992.56</v>
          </cell>
          <cell r="F44">
            <v>15044.48</v>
          </cell>
          <cell r="G44">
            <v>15123.5</v>
          </cell>
          <cell r="H44">
            <v>15214.02</v>
          </cell>
          <cell r="I44">
            <v>15317.03</v>
          </cell>
          <cell r="J44">
            <v>15432.8</v>
          </cell>
          <cell r="K44">
            <v>15545.92</v>
          </cell>
        </row>
        <row r="45">
          <cell r="C45">
            <v>3963.4</v>
          </cell>
          <cell r="D45">
            <v>3971.91</v>
          </cell>
          <cell r="E45">
            <v>3987.96</v>
          </cell>
          <cell r="F45">
            <v>4003.6</v>
          </cell>
          <cell r="G45">
            <v>4019.74</v>
          </cell>
          <cell r="H45">
            <v>4035.92</v>
          </cell>
          <cell r="I45">
            <v>4052.16</v>
          </cell>
          <cell r="J45">
            <v>4068.44</v>
          </cell>
          <cell r="K45">
            <v>4085.23</v>
          </cell>
        </row>
        <row r="46">
          <cell r="C46">
            <v>2956.79</v>
          </cell>
          <cell r="D46">
            <v>2976.7</v>
          </cell>
          <cell r="E46">
            <v>3000.99</v>
          </cell>
          <cell r="F46">
            <v>3033.25</v>
          </cell>
          <cell r="G46">
            <v>3064.54</v>
          </cell>
          <cell r="H46">
            <v>3100.64</v>
          </cell>
          <cell r="I46">
            <v>3135.84</v>
          </cell>
          <cell r="J46">
            <v>3169.71</v>
          </cell>
          <cell r="K46">
            <v>3202.63</v>
          </cell>
        </row>
        <row r="47">
          <cell r="C47">
            <v>21871.86</v>
          </cell>
          <cell r="D47">
            <v>21934.15</v>
          </cell>
          <cell r="E47">
            <v>21995.08</v>
          </cell>
          <cell r="F47">
            <v>22121.54</v>
          </cell>
          <cell r="G47">
            <v>22248.71</v>
          </cell>
          <cell r="H47">
            <v>22422.05</v>
          </cell>
          <cell r="I47">
            <v>22595.96</v>
          </cell>
          <cell r="J47">
            <v>22771.2</v>
          </cell>
          <cell r="K47">
            <v>22946.62</v>
          </cell>
        </row>
        <row r="48">
          <cell r="C48">
            <v>153801.07576923078</v>
          </cell>
          <cell r="D48">
            <v>154216.54576923078</v>
          </cell>
          <cell r="E48">
            <v>154817.08692307695</v>
          </cell>
          <cell r="F48">
            <v>155549.76653846155</v>
          </cell>
          <cell r="G48">
            <v>156300.79384615386</v>
          </cell>
          <cell r="H48">
            <v>157135.80653846156</v>
          </cell>
          <cell r="I48">
            <v>157963.79576923075</v>
          </cell>
          <cell r="J48">
            <v>158797.02538461538</v>
          </cell>
          <cell r="K48">
            <v>159624.19346153847</v>
          </cell>
        </row>
        <row r="52">
          <cell r="D52">
            <v>0.008017653768745157</v>
          </cell>
          <cell r="E52">
            <v>0.007251807767847362</v>
          </cell>
          <cell r="F52">
            <v>0.007749566935965316</v>
          </cell>
          <cell r="G52">
            <v>0.007243458415778063</v>
          </cell>
          <cell r="H52">
            <v>0.006501784803671612</v>
          </cell>
          <cell r="I52">
            <v>0.006900224537969888</v>
          </cell>
          <cell r="J52">
            <v>0.006532733713194381</v>
          </cell>
          <cell r="K52">
            <v>0.007177713016457324</v>
          </cell>
        </row>
        <row r="53">
          <cell r="D53">
            <v>0.004462490534506657</v>
          </cell>
          <cell r="E53">
            <v>0.005266728883042801</v>
          </cell>
          <cell r="F53">
            <v>0.005065877089771192</v>
          </cell>
          <cell r="G53">
            <v>0.009735915855340383</v>
          </cell>
          <cell r="H53">
            <v>0.009537569308545294</v>
          </cell>
          <cell r="I53">
            <v>0.009336405925424918</v>
          </cell>
          <cell r="J53">
            <v>0.009044987371527188</v>
          </cell>
          <cell r="K53">
            <v>0.008944082754450279</v>
          </cell>
        </row>
        <row r="54">
          <cell r="D54">
            <v>0.0019039325171183326</v>
          </cell>
          <cell r="E54">
            <v>0.0035279380310016275</v>
          </cell>
          <cell r="F54">
            <v>0.003528272887069769</v>
          </cell>
          <cell r="G54">
            <v>0.003710488794493068</v>
          </cell>
          <cell r="H54">
            <v>0.0033342606877597033</v>
          </cell>
          <cell r="I54">
            <v>0.0033273815775654125</v>
          </cell>
          <cell r="J54">
            <v>0.007177043510302814</v>
          </cell>
          <cell r="K54">
            <v>0.006797460618381793</v>
          </cell>
        </row>
        <row r="55">
          <cell r="D55">
            <v>0.0027214611872146285</v>
          </cell>
          <cell r="E55">
            <v>0.004335233792965255</v>
          </cell>
          <cell r="F55">
            <v>0.004139688412499822</v>
          </cell>
          <cell r="G55">
            <v>0.003937487864680372</v>
          </cell>
          <cell r="H55">
            <v>0.0035487309576175703</v>
          </cell>
          <cell r="I55">
            <v>0.003352426027016618</v>
          </cell>
          <cell r="J55">
            <v>0.005177111716621319</v>
          </cell>
          <cell r="K55">
            <v>0.006181425505157049</v>
          </cell>
        </row>
        <row r="56">
          <cell r="D56">
            <v>0.0032627962315462315</v>
          </cell>
          <cell r="E56">
            <v>0.004955422375637951</v>
          </cell>
          <cell r="F56">
            <v>0.004640701502390013</v>
          </cell>
          <cell r="G56">
            <v>0.004328179698863851</v>
          </cell>
          <cell r="H56">
            <v>0.004052089402552288</v>
          </cell>
          <cell r="I56">
            <v>0.00379461935794987</v>
          </cell>
          <cell r="J56">
            <v>0.0036060411656220594</v>
          </cell>
          <cell r="K56">
            <v>0.0034683566706134694</v>
          </cell>
        </row>
        <row r="57">
          <cell r="D57">
            <v>0.002567326938483553</v>
          </cell>
          <cell r="E57">
            <v>0.003998226957736358</v>
          </cell>
          <cell r="F57">
            <v>0.0034968534124801163</v>
          </cell>
          <cell r="G57">
            <v>0.002997602413950068</v>
          </cell>
          <cell r="H57">
            <v>0.002488201710511747</v>
          </cell>
          <cell r="I57">
            <v>0.0020888581173809477</v>
          </cell>
          <cell r="J57">
            <v>0.0017982400378403292</v>
          </cell>
          <cell r="K57">
            <v>0.0016288022899300907</v>
          </cell>
        </row>
        <row r="58">
          <cell r="D58">
            <v>0.002756494113249915</v>
          </cell>
          <cell r="E58">
            <v>0.004376889366378748</v>
          </cell>
          <cell r="F58">
            <v>0.007021076874379214</v>
          </cell>
          <cell r="G58">
            <v>0.007744396964022948</v>
          </cell>
          <cell r="H58">
            <v>0.007459014409826388</v>
          </cell>
          <cell r="I58">
            <v>0.009013192837487617</v>
          </cell>
          <cell r="J58">
            <v>0.008538553101441661</v>
          </cell>
          <cell r="K58">
            <v>0.00991140322809078</v>
          </cell>
        </row>
        <row r="59">
          <cell r="D59">
            <v>0.0013999606622624248</v>
          </cell>
          <cell r="E59">
            <v>0.003419909418615441</v>
          </cell>
          <cell r="F59">
            <v>0.003396739130434704</v>
          </cell>
          <cell r="G59">
            <v>0.003970485294286445</v>
          </cell>
          <cell r="H59">
            <v>0.003966212895335445</v>
          </cell>
          <cell r="I59">
            <v>0.004519786875540811</v>
          </cell>
          <cell r="J59">
            <v>0.006244829032221494</v>
          </cell>
          <cell r="K59">
            <v>0.009844116056947207</v>
          </cell>
        </row>
        <row r="60">
          <cell r="D60">
            <v>5.2000040542417314E-05</v>
          </cell>
          <cell r="E60">
            <v>0.001759096339167093</v>
          </cell>
          <cell r="F60">
            <v>0.004393097553862357</v>
          </cell>
          <cell r="G60">
            <v>0.004005998267439742</v>
          </cell>
          <cell r="H60">
            <v>0.00562144025251329</v>
          </cell>
          <cell r="I60">
            <v>0.005266856369504195</v>
          </cell>
          <cell r="J60">
            <v>0.004962671013876078</v>
          </cell>
          <cell r="K60">
            <v>0.004692995243029009</v>
          </cell>
        </row>
        <row r="61">
          <cell r="D61">
            <v>0.01271795164044006</v>
          </cell>
          <cell r="E61">
            <v>0.012687195334976059</v>
          </cell>
          <cell r="F61">
            <v>0.012699581388456846</v>
          </cell>
          <cell r="G61">
            <v>0.012764381363042962</v>
          </cell>
          <cell r="H61">
            <v>0.012635110119827056</v>
          </cell>
          <cell r="I61">
            <v>0.01245739228524469</v>
          </cell>
          <cell r="J61">
            <v>0.012249068053558559</v>
          </cell>
          <cell r="K61">
            <v>0.01203558687896978</v>
          </cell>
        </row>
        <row r="62">
          <cell r="D62">
            <v>0.004980502683294081</v>
          </cell>
          <cell r="E62">
            <v>0.006460238186707639</v>
          </cell>
          <cell r="F62">
            <v>0.008967041960198804</v>
          </cell>
          <cell r="G62">
            <v>0.008445478165994957</v>
          </cell>
          <cell r="H62">
            <v>0.009957863651096577</v>
          </cell>
          <cell r="I62">
            <v>0.009445147716939847</v>
          </cell>
          <cell r="J62">
            <v>0.009188976760410918</v>
          </cell>
          <cell r="K62">
            <v>0.008931748837589288</v>
          </cell>
        </row>
        <row r="63">
          <cell r="D63">
            <v>0.0034355317266150315</v>
          </cell>
          <cell r="E63">
            <v>0.005208279296571024</v>
          </cell>
          <cell r="F63">
            <v>0.005196775625212844</v>
          </cell>
          <cell r="G63">
            <v>0.004959415959462208</v>
          </cell>
          <cell r="H63">
            <v>0.00495537607217482</v>
          </cell>
          <cell r="I63">
            <v>0.004712353279076023</v>
          </cell>
          <cell r="J63">
            <v>0.004487867074133235</v>
          </cell>
          <cell r="K63">
            <v>0.004472853106064096</v>
          </cell>
        </row>
        <row r="64">
          <cell r="D64">
            <v>0.0015935818627383072</v>
          </cell>
          <cell r="E64">
            <v>0.0024959198681236065</v>
          </cell>
          <cell r="F64">
            <v>0.0024978866134003188</v>
          </cell>
          <cell r="G64">
            <v>0.00440937256886063</v>
          </cell>
          <cell r="H64">
            <v>0.005213312498138103</v>
          </cell>
          <cell r="I64">
            <v>0.006328602373023891</v>
          </cell>
          <cell r="J64">
            <v>0.007239218143022739</v>
          </cell>
          <cell r="K64">
            <v>0.007237690211974223</v>
          </cell>
        </row>
        <row r="65">
          <cell r="D65">
            <v>0.002936962077333272</v>
          </cell>
          <cell r="E65">
            <v>0.003741125872683836</v>
          </cell>
          <cell r="F65">
            <v>0.003463051006632628</v>
          </cell>
          <cell r="G65">
            <v>0.005252424809631203</v>
          </cell>
          <cell r="H65">
            <v>0.005985386980527023</v>
          </cell>
          <cell r="I65">
            <v>0.0067707285779826905</v>
          </cell>
          <cell r="J65">
            <v>0.007558253786798003</v>
          </cell>
          <cell r="K65">
            <v>0.007329842931937225</v>
          </cell>
        </row>
        <row r="66">
          <cell r="D66">
            <v>0.002147146389463532</v>
          </cell>
          <cell r="E66">
            <v>0.004040877059147911</v>
          </cell>
          <cell r="F66">
            <v>0.003921804631942114</v>
          </cell>
          <cell r="G66">
            <v>0.004031371765411098</v>
          </cell>
          <cell r="H66">
            <v>0.0040251359540667535</v>
          </cell>
          <cell r="I66">
            <v>0.004023865686138423</v>
          </cell>
          <cell r="J66">
            <v>0.004017610360893992</v>
          </cell>
          <cell r="K66">
            <v>0.004126888930400832</v>
          </cell>
        </row>
        <row r="67">
          <cell r="D67">
            <v>0.006733653725831004</v>
          </cell>
          <cell r="E67">
            <v>0.00816004300063828</v>
          </cell>
          <cell r="F67">
            <v>0.010749785903985091</v>
          </cell>
          <cell r="G67">
            <v>0.010315668012857484</v>
          </cell>
          <cell r="H67">
            <v>0.011779908240714726</v>
          </cell>
          <cell r="I67">
            <v>0.011352494968780727</v>
          </cell>
          <cell r="J67">
            <v>0.010800933721108184</v>
          </cell>
          <cell r="K67">
            <v>0.010385808165415787</v>
          </cell>
        </row>
        <row r="68">
          <cell r="D68">
            <v>0.0028479516602612155</v>
          </cell>
          <cell r="E68">
            <v>0.0027778600948749</v>
          </cell>
          <cell r="F68">
            <v>0.005749467608210523</v>
          </cell>
          <cell r="G68">
            <v>0.005748695615223815</v>
          </cell>
          <cell r="H68">
            <v>0.007791013501456945</v>
          </cell>
          <cell r="I68">
            <v>0.007756204272133898</v>
          </cell>
          <cell r="J68">
            <v>0.007755368658822268</v>
          </cell>
          <cell r="K68">
            <v>0.00770359050028098</v>
          </cell>
        </row>
        <row r="73">
          <cell r="C73">
            <v>128271.8</v>
          </cell>
          <cell r="D73">
            <v>130913.96</v>
          </cell>
          <cell r="E73">
            <v>134448.71</v>
          </cell>
          <cell r="F73">
            <v>137809.9</v>
          </cell>
          <cell r="G73">
            <v>141117.34</v>
          </cell>
          <cell r="H73">
            <v>144221.89</v>
          </cell>
          <cell r="I73">
            <v>147683.22</v>
          </cell>
          <cell r="J73">
            <v>150402.16</v>
          </cell>
          <cell r="K73">
            <v>153587.35</v>
          </cell>
        </row>
        <row r="74">
          <cell r="C74">
            <v>175647.96</v>
          </cell>
          <cell r="D74">
            <v>180214.82</v>
          </cell>
          <cell r="E74">
            <v>183819.11</v>
          </cell>
          <cell r="F74">
            <v>187127.86</v>
          </cell>
          <cell r="G74">
            <v>190121.9</v>
          </cell>
          <cell r="H74">
            <v>192783.61</v>
          </cell>
          <cell r="I74">
            <v>195675.35</v>
          </cell>
          <cell r="J74">
            <v>198610.5</v>
          </cell>
          <cell r="K74">
            <v>201788.25</v>
          </cell>
        </row>
        <row r="75">
          <cell r="C75">
            <v>86252.27</v>
          </cell>
          <cell r="D75">
            <v>88581.09</v>
          </cell>
          <cell r="E75">
            <v>90352.71</v>
          </cell>
          <cell r="F75">
            <v>92159.77</v>
          </cell>
          <cell r="G75">
            <v>94279.44</v>
          </cell>
          <cell r="H75">
            <v>96636.42</v>
          </cell>
          <cell r="I75">
            <v>99148.97</v>
          </cell>
          <cell r="J75">
            <v>106012.14</v>
          </cell>
          <cell r="K75">
            <v>108132.39</v>
          </cell>
        </row>
        <row r="76">
          <cell r="C76">
            <v>63333.4</v>
          </cell>
          <cell r="D76">
            <v>65423.39</v>
          </cell>
          <cell r="E76">
            <v>67451.52</v>
          </cell>
          <cell r="F76">
            <v>71615.5</v>
          </cell>
          <cell r="G76">
            <v>73405.88</v>
          </cell>
          <cell r="H76">
            <v>75167.62</v>
          </cell>
          <cell r="I76">
            <v>76971.65</v>
          </cell>
          <cell r="J76">
            <v>78895.92</v>
          </cell>
          <cell r="K76">
            <v>81105.02</v>
          </cell>
        </row>
        <row r="77">
          <cell r="C77">
            <v>918559.8</v>
          </cell>
          <cell r="D77">
            <v>943360.97</v>
          </cell>
          <cell r="E77">
            <v>964114.83</v>
          </cell>
          <cell r="F77">
            <v>985325.44</v>
          </cell>
          <cell r="G77">
            <v>1006017.27</v>
          </cell>
          <cell r="H77">
            <v>1026137.54</v>
          </cell>
          <cell r="I77">
            <v>1044608.08</v>
          </cell>
          <cell r="J77">
            <v>1064455.6</v>
          </cell>
          <cell r="K77">
            <v>1085744.68</v>
          </cell>
        </row>
        <row r="78">
          <cell r="C78">
            <v>1391641.2</v>
          </cell>
          <cell r="D78">
            <v>1423649.16</v>
          </cell>
          <cell r="E78">
            <v>1459240.53</v>
          </cell>
          <cell r="F78">
            <v>1492802.61</v>
          </cell>
          <cell r="G78">
            <v>1524151.43</v>
          </cell>
          <cell r="H78">
            <v>1559207.08</v>
          </cell>
          <cell r="I78">
            <v>1598187.53</v>
          </cell>
          <cell r="J78">
            <v>1641338.45</v>
          </cell>
          <cell r="K78">
            <v>1684013.03</v>
          </cell>
        </row>
        <row r="79">
          <cell r="C79">
            <v>107164.84</v>
          </cell>
          <cell r="D79">
            <v>110915.62</v>
          </cell>
          <cell r="E79">
            <v>114243.06</v>
          </cell>
          <cell r="F79">
            <v>116870.65</v>
          </cell>
          <cell r="G79">
            <v>119091.19</v>
          </cell>
          <cell r="H79">
            <v>121115.76</v>
          </cell>
          <cell r="I79">
            <v>123538.05</v>
          </cell>
          <cell r="J79">
            <v>125655.02</v>
          </cell>
          <cell r="K79">
            <v>128046.95</v>
          </cell>
        </row>
        <row r="80">
          <cell r="C80">
            <v>43719.22</v>
          </cell>
          <cell r="D80">
            <v>47173.04</v>
          </cell>
          <cell r="E80">
            <v>49626.03</v>
          </cell>
          <cell r="F80">
            <v>51958.46</v>
          </cell>
          <cell r="G80">
            <v>54036.79</v>
          </cell>
          <cell r="H80">
            <v>54421.3</v>
          </cell>
          <cell r="I80">
            <v>56108.36</v>
          </cell>
          <cell r="J80">
            <v>57959.93</v>
          </cell>
          <cell r="K80">
            <v>59756.69</v>
          </cell>
        </row>
        <row r="81">
          <cell r="C81">
            <v>819028.83</v>
          </cell>
          <cell r="D81">
            <v>837047.74</v>
          </cell>
          <cell r="E81">
            <v>857973.7</v>
          </cell>
          <cell r="F81">
            <v>876849.27</v>
          </cell>
          <cell r="G81">
            <v>894386.12</v>
          </cell>
          <cell r="H81">
            <v>914956.84</v>
          </cell>
          <cell r="I81">
            <v>937831.01</v>
          </cell>
          <cell r="J81">
            <v>963152.49</v>
          </cell>
          <cell r="K81">
            <v>990120.37</v>
          </cell>
        </row>
        <row r="82">
          <cell r="C82">
            <v>7428.966612219074</v>
          </cell>
          <cell r="D82">
            <v>7684.76486251774</v>
          </cell>
          <cell r="E82">
            <v>7896.320181000621</v>
          </cell>
          <cell r="F82">
            <v>8099.508093755889</v>
          </cell>
          <cell r="G82">
            <v>8253.781224793329</v>
          </cell>
          <cell r="H82">
            <v>8395.013744739086</v>
          </cell>
          <cell r="I82">
            <v>8547.286073857811</v>
          </cell>
          <cell r="J82">
            <v>8703.044047848945</v>
          </cell>
          <cell r="K82">
            <v>8869.38561805197</v>
          </cell>
        </row>
        <row r="83">
          <cell r="C83">
            <v>219441.55</v>
          </cell>
          <cell r="D83">
            <v>225366.47</v>
          </cell>
          <cell r="E83">
            <v>231451.39</v>
          </cell>
          <cell r="F83">
            <v>237469.12</v>
          </cell>
          <cell r="G83">
            <v>242930.92</v>
          </cell>
          <cell r="H83">
            <v>249775.48</v>
          </cell>
          <cell r="I83">
            <v>257788.6</v>
          </cell>
          <cell r="J83">
            <v>266806.8</v>
          </cell>
          <cell r="K83">
            <v>276646.54</v>
          </cell>
        </row>
        <row r="84">
          <cell r="C84">
            <v>74637.37</v>
          </cell>
          <cell r="D84">
            <v>76503.31</v>
          </cell>
          <cell r="E84">
            <v>78339.38</v>
          </cell>
          <cell r="F84">
            <v>80062.86</v>
          </cell>
          <cell r="G84">
            <v>82064.42</v>
          </cell>
          <cell r="H84">
            <v>85100.81</v>
          </cell>
          <cell r="I84">
            <v>87653.83</v>
          </cell>
          <cell r="J84">
            <v>90458.76</v>
          </cell>
          <cell r="K84">
            <v>93534.35</v>
          </cell>
        </row>
        <row r="85">
          <cell r="C85">
            <v>71167.76</v>
          </cell>
          <cell r="D85">
            <v>73800.98</v>
          </cell>
          <cell r="E85">
            <v>75867.38</v>
          </cell>
          <cell r="F85">
            <v>77688.21</v>
          </cell>
          <cell r="G85">
            <v>79475.04</v>
          </cell>
          <cell r="H85">
            <v>81223.49</v>
          </cell>
          <cell r="I85">
            <v>83091.61</v>
          </cell>
          <cell r="J85">
            <v>85085.85</v>
          </cell>
          <cell r="K85">
            <v>87298.04</v>
          </cell>
        </row>
        <row r="86">
          <cell r="C86">
            <v>364809.26</v>
          </cell>
          <cell r="D86">
            <v>378672.04</v>
          </cell>
          <cell r="E86">
            <v>390410.85</v>
          </cell>
          <cell r="F86">
            <v>401732.73</v>
          </cell>
          <cell r="G86">
            <v>412579.56</v>
          </cell>
          <cell r="H86">
            <v>422068.85</v>
          </cell>
          <cell r="I86">
            <v>430932.35</v>
          </cell>
          <cell r="J86">
            <v>435223.46</v>
          </cell>
          <cell r="K86">
            <v>439873.98</v>
          </cell>
        </row>
        <row r="87">
          <cell r="C87">
            <v>119516.96</v>
          </cell>
          <cell r="D87">
            <v>123102.46</v>
          </cell>
          <cell r="E87">
            <v>126056.92</v>
          </cell>
          <cell r="F87">
            <v>128704.12</v>
          </cell>
          <cell r="G87">
            <v>131149.46</v>
          </cell>
          <cell r="H87">
            <v>133510.2</v>
          </cell>
          <cell r="I87">
            <v>137978.49</v>
          </cell>
          <cell r="J87">
            <v>142500.75</v>
          </cell>
          <cell r="K87">
            <v>147077.89</v>
          </cell>
        </row>
        <row r="88">
          <cell r="C88">
            <v>174721.28</v>
          </cell>
          <cell r="D88">
            <v>177691.52</v>
          </cell>
          <cell r="E88">
            <v>181067.66</v>
          </cell>
          <cell r="F88">
            <v>184689.04</v>
          </cell>
          <cell r="G88">
            <v>188567.49</v>
          </cell>
          <cell r="H88">
            <v>192904.57</v>
          </cell>
          <cell r="I88">
            <v>197727.14</v>
          </cell>
          <cell r="J88">
            <v>202868.05</v>
          </cell>
          <cell r="K88">
            <v>207939.78</v>
          </cell>
        </row>
        <row r="89">
          <cell r="C89">
            <v>937627.55</v>
          </cell>
          <cell r="D89">
            <v>959193.11</v>
          </cell>
          <cell r="E89">
            <v>976458.56</v>
          </cell>
          <cell r="F89">
            <v>995987.64</v>
          </cell>
          <cell r="G89">
            <v>1018895.45</v>
          </cell>
          <cell r="H89">
            <v>1044367.75</v>
          </cell>
          <cell r="I89">
            <v>1071521.3</v>
          </cell>
          <cell r="J89">
            <v>1092805.01</v>
          </cell>
          <cell r="K89">
            <v>1111109.09</v>
          </cell>
        </row>
        <row r="113">
          <cell r="D113">
            <v>0.048</v>
          </cell>
          <cell r="E113">
            <v>0.10258397114498147</v>
          </cell>
          <cell r="F113">
            <v>0.223</v>
          </cell>
          <cell r="G113">
            <v>0.2866268563576018</v>
          </cell>
          <cell r="H113">
            <v>0.3424204128709356</v>
          </cell>
          <cell r="I113">
            <v>0.39378347480157594</v>
          </cell>
          <cell r="J113">
            <v>0.4528509960218123</v>
          </cell>
          <cell r="K113">
            <v>0.49360758566377544</v>
          </cell>
        </row>
        <row r="114">
          <cell r="D114">
            <v>0.05</v>
          </cell>
          <cell r="E114">
            <v>0.1235533895963913</v>
          </cell>
          <cell r="F114">
            <v>0.22</v>
          </cell>
          <cell r="G114">
            <v>0.27283479449590525</v>
          </cell>
          <cell r="H114">
            <v>0.3145272515835045</v>
          </cell>
          <cell r="I114">
            <v>0.3585610668051951</v>
          </cell>
          <cell r="J114">
            <v>0.4087596161579225</v>
          </cell>
          <cell r="K114">
            <v>0.44554798161213555</v>
          </cell>
        </row>
        <row r="115">
          <cell r="D115">
            <v>0.246</v>
          </cell>
          <cell r="E115">
            <v>0.3451669366000068</v>
          </cell>
          <cell r="F115">
            <v>0.45</v>
          </cell>
          <cell r="G115">
            <v>0.517209249472594</v>
          </cell>
          <cell r="H115">
            <v>0.594790636893483</v>
          </cell>
          <cell r="I115">
            <v>0.6840092324275054</v>
          </cell>
          <cell r="J115">
            <v>0.745570063345981</v>
          </cell>
          <cell r="K115">
            <v>0.7977599677801996</v>
          </cell>
        </row>
        <row r="116">
          <cell r="D116">
            <v>0.15</v>
          </cell>
          <cell r="E116">
            <v>0.185</v>
          </cell>
          <cell r="F116">
            <v>0.214</v>
          </cell>
          <cell r="G116">
            <v>0.2753171965381694</v>
          </cell>
          <cell r="H116">
            <v>0.3319746020374079</v>
          </cell>
          <cell r="I116">
            <v>0.3806740672536978</v>
          </cell>
          <cell r="J116">
            <v>0.4377751773417524</v>
          </cell>
          <cell r="K116">
            <v>0.5034414539430152</v>
          </cell>
        </row>
        <row r="117">
          <cell r="D117">
            <v>0.05</v>
          </cell>
          <cell r="E117">
            <v>0.07</v>
          </cell>
          <cell r="F117">
            <v>0.097</v>
          </cell>
          <cell r="G117">
            <v>0.14266886880289356</v>
          </cell>
          <cell r="H117">
            <v>0.19477858365192283</v>
          </cell>
          <cell r="I117">
            <v>0.2479424289920425</v>
          </cell>
          <cell r="J117">
            <v>0.298</v>
          </cell>
          <cell r="K117">
            <v>0.3418648135509574</v>
          </cell>
        </row>
        <row r="118">
          <cell r="D118">
            <v>0.08</v>
          </cell>
          <cell r="E118">
            <v>0.10882355184624544</v>
          </cell>
          <cell r="F118">
            <v>0.214</v>
          </cell>
          <cell r="G118">
            <v>0.28229979124324533</v>
          </cell>
          <cell r="H118">
            <v>0.3457436879815717</v>
          </cell>
          <cell r="I118">
            <v>0.39596771580849094</v>
          </cell>
          <cell r="J118">
            <v>0.45536287317976454</v>
          </cell>
          <cell r="K118">
            <v>0.5236673041567291</v>
          </cell>
        </row>
        <row r="119">
          <cell r="D119">
            <v>0.029</v>
          </cell>
          <cell r="E119">
            <v>0.04816920467608033</v>
          </cell>
          <cell r="F119">
            <v>0.078</v>
          </cell>
          <cell r="G119">
            <v>0.11471930901614337</v>
          </cell>
          <cell r="H119">
            <v>0.15961919613866313</v>
          </cell>
          <cell r="I119">
            <v>0.20734173078179793</v>
          </cell>
          <cell r="J119">
            <v>0.25</v>
          </cell>
          <cell r="K119">
            <v>0.2779165742752947</v>
          </cell>
        </row>
        <row r="120">
          <cell r="D120">
            <v>0.084</v>
          </cell>
          <cell r="E120">
            <v>0.1302566645945567</v>
          </cell>
          <cell r="F120">
            <v>0.191</v>
          </cell>
          <cell r="G120">
            <v>0.24281248586227516</v>
          </cell>
          <cell r="H120">
            <v>0.28651862170615316</v>
          </cell>
          <cell r="I120">
            <v>0.32376604252795305</v>
          </cell>
          <cell r="J120">
            <v>0.3658556280565869</v>
          </cell>
          <cell r="K120">
            <v>0.41341685970394315</v>
          </cell>
        </row>
        <row r="121">
          <cell r="D121">
            <v>0.037</v>
          </cell>
          <cell r="E121">
            <v>0.05844155844155844</v>
          </cell>
          <cell r="F121">
            <v>0.09</v>
          </cell>
          <cell r="G121">
            <v>0.13816988058158675</v>
          </cell>
          <cell r="H121">
            <v>0.19690024705852904</v>
          </cell>
          <cell r="I121">
            <v>0.2615753238229139</v>
          </cell>
          <cell r="J121">
            <v>0.328</v>
          </cell>
          <cell r="K121">
            <v>0.3924328663343684</v>
          </cell>
        </row>
        <row r="122">
          <cell r="D122">
            <v>0.14</v>
          </cell>
          <cell r="E122">
            <v>0.20698239123940668</v>
          </cell>
          <cell r="F122">
            <v>0.286</v>
          </cell>
          <cell r="G122">
            <v>0.36682391025526506</v>
          </cell>
          <cell r="H122">
            <v>0.4383430900188683</v>
          </cell>
          <cell r="I122">
            <v>0.493941936948158</v>
          </cell>
          <cell r="J122">
            <v>0.5581543887514185</v>
          </cell>
          <cell r="K122">
            <v>0.6083882837390463</v>
          </cell>
        </row>
        <row r="123">
          <cell r="D123">
            <v>0.14</v>
          </cell>
          <cell r="E123">
            <v>0.20212376616374114</v>
          </cell>
          <cell r="F123">
            <v>0.287</v>
          </cell>
          <cell r="G123">
            <v>0.35336237941420534</v>
          </cell>
          <cell r="H123">
            <v>0.4068587907625502</v>
          </cell>
          <cell r="I123">
            <v>0.4678876093769327</v>
          </cell>
          <cell r="J123">
            <v>0.5380707507834726</v>
          </cell>
          <cell r="K123">
            <v>0.5864971183539851</v>
          </cell>
        </row>
        <row r="124">
          <cell r="D124">
            <v>0.22</v>
          </cell>
          <cell r="E124">
            <v>0.36</v>
          </cell>
          <cell r="F124">
            <v>0.47</v>
          </cell>
          <cell r="G124">
            <v>0.558</v>
          </cell>
          <cell r="H124">
            <v>0.613</v>
          </cell>
          <cell r="I124">
            <v>0.675</v>
          </cell>
          <cell r="J124">
            <v>0.742</v>
          </cell>
          <cell r="K124">
            <v>0.794</v>
          </cell>
        </row>
        <row r="125">
          <cell r="D125">
            <v>0.034</v>
          </cell>
          <cell r="E125">
            <v>0.05585487714117596</v>
          </cell>
          <cell r="F125">
            <v>0.089</v>
          </cell>
          <cell r="G125">
            <v>0.1349225478104979</v>
          </cell>
          <cell r="H125">
            <v>0.19219552217946217</v>
          </cell>
          <cell r="I125">
            <v>0.2546018271231917</v>
          </cell>
          <cell r="J125">
            <v>0.31333387046303607</v>
          </cell>
          <cell r="K125">
            <v>0.35785672186430867</v>
          </cell>
        </row>
        <row r="126">
          <cell r="D126">
            <v>0.0311</v>
          </cell>
          <cell r="E126">
            <v>0.0514</v>
          </cell>
          <cell r="F126">
            <v>0.076</v>
          </cell>
          <cell r="G126">
            <v>0.11915744651531358</v>
          </cell>
          <cell r="H126">
            <v>0.1743547478426784</v>
          </cell>
          <cell r="I126">
            <v>0.23680516725911688</v>
          </cell>
          <cell r="J126">
            <v>0.3</v>
          </cell>
          <cell r="K126">
            <v>0.3562459788301559</v>
          </cell>
        </row>
        <row r="127">
          <cell r="D127">
            <v>0.28</v>
          </cell>
          <cell r="E127">
            <v>0.357</v>
          </cell>
          <cell r="F127">
            <v>0.495</v>
          </cell>
          <cell r="G127">
            <v>0.5858401589924077</v>
          </cell>
          <cell r="H127">
            <v>0.6444241748916485</v>
          </cell>
          <cell r="I127">
            <v>0.7088665923808134</v>
          </cell>
          <cell r="J127">
            <v>0.7797532516188947</v>
          </cell>
          <cell r="K127">
            <v>0.8343359792322175</v>
          </cell>
        </row>
        <row r="128">
          <cell r="D128">
            <v>0.14</v>
          </cell>
          <cell r="E128">
            <v>0.20158328950938315</v>
          </cell>
          <cell r="F128">
            <v>0.341</v>
          </cell>
          <cell r="G128">
            <v>0.400517767573414</v>
          </cell>
          <cell r="H128">
            <v>0.4605954327094261</v>
          </cell>
          <cell r="I128">
            <v>0.52968474761584</v>
          </cell>
          <cell r="J128">
            <v>0.5773563749012656</v>
          </cell>
          <cell r="K128">
            <v>0.6177713211443542</v>
          </cell>
        </row>
        <row r="129">
          <cell r="D129">
            <v>0.107</v>
          </cell>
          <cell r="E129">
            <v>0.166</v>
          </cell>
          <cell r="F129">
            <v>0.29</v>
          </cell>
          <cell r="G129">
            <v>0.3531676559655518</v>
          </cell>
          <cell r="H129">
            <v>0.4004648860914363</v>
          </cell>
          <cell r="I129">
            <v>0.452525321283323</v>
          </cell>
          <cell r="J129">
            <v>0.5113536130501549</v>
          </cell>
          <cell r="K129">
            <v>0.557375438224669</v>
          </cell>
        </row>
        <row r="134">
          <cell r="D134">
            <v>162.03408000000002</v>
          </cell>
          <cell r="E134">
            <v>348.8049928474545</v>
          </cell>
          <cell r="F134">
            <v>764.11842</v>
          </cell>
          <cell r="G134">
            <v>989.2524669583727</v>
          </cell>
          <cell r="H134">
            <v>1189.5000302310561</v>
          </cell>
          <cell r="I134">
            <v>1377.3640246567084</v>
          </cell>
          <cell r="J134">
            <v>1594.3162736143126</v>
          </cell>
          <cell r="K134">
            <v>1750.2782019293247</v>
          </cell>
        </row>
        <row r="135">
          <cell r="D135">
            <v>192.33950000000002</v>
          </cell>
          <cell r="E135">
            <v>477.787135238725</v>
          </cell>
          <cell r="F135">
            <v>855.0608</v>
          </cell>
          <cell r="G135">
            <v>1070.7346943032903</v>
          </cell>
          <cell r="H135">
            <v>1246.128663321202</v>
          </cell>
          <cell r="I135">
            <v>1433.8498500472947</v>
          </cell>
          <cell r="J135">
            <v>1649.3736643703485</v>
          </cell>
          <cell r="K135">
            <v>1813.8971208200617</v>
          </cell>
        </row>
        <row r="136">
          <cell r="D136">
            <v>577.35708</v>
          </cell>
          <cell r="E136">
            <v>812.9578790965321</v>
          </cell>
          <cell r="F136">
            <v>1063.6065</v>
          </cell>
          <cell r="G136">
            <v>1226.9961908938135</v>
          </cell>
          <cell r="H136">
            <v>1415.7504134657129</v>
          </cell>
          <cell r="I136">
            <v>1633.5303286063956</v>
          </cell>
          <cell r="J136">
            <v>1793.3271290667215</v>
          </cell>
          <cell r="K136">
            <v>1931.903403574598</v>
          </cell>
        </row>
        <row r="137">
          <cell r="D137">
            <v>329.394</v>
          </cell>
          <cell r="E137">
            <v>408.0138</v>
          </cell>
          <cell r="F137">
            <v>473.92654000000005</v>
          </cell>
          <cell r="G137">
            <v>612.1209825792081</v>
          </cell>
          <cell r="H137">
            <v>740.7083715579053</v>
          </cell>
          <cell r="I137">
            <v>852.2150343608532</v>
          </cell>
          <cell r="J137">
            <v>985.121103820372</v>
          </cell>
          <cell r="K137">
            <v>1139.8921400177749</v>
          </cell>
        </row>
        <row r="138">
          <cell r="D138">
            <v>1156.9145</v>
          </cell>
          <cell r="E138">
            <v>1627.7065000000002</v>
          </cell>
          <cell r="F138">
            <v>2266.00342</v>
          </cell>
          <cell r="G138">
            <v>3347.2927197874246</v>
          </cell>
          <cell r="H138">
            <v>4588.406886231693</v>
          </cell>
          <cell r="I138">
            <v>5862.953291190303</v>
          </cell>
          <cell r="J138">
            <v>7072.0466</v>
          </cell>
          <cell r="K138">
            <v>8141.172088550634</v>
          </cell>
        </row>
        <row r="139">
          <cell r="D139">
            <v>2882.2776000000003</v>
          </cell>
          <cell r="E139">
            <v>3936.4221056293495</v>
          </cell>
          <cell r="F139">
            <v>7767.98814</v>
          </cell>
          <cell r="G139">
            <v>10277.919985621653</v>
          </cell>
          <cell r="H139">
            <v>12619.094878863476</v>
          </cell>
          <cell r="I139">
            <v>14482.380616995024</v>
          </cell>
          <cell r="J139">
            <v>16684.686925713308</v>
          </cell>
          <cell r="K139">
            <v>19218.642429282372</v>
          </cell>
        </row>
        <row r="140">
          <cell r="D140">
            <v>105.81259</v>
          </cell>
          <cell r="E140">
            <v>176.52472099233805</v>
          </cell>
          <cell r="F140">
            <v>287.85197999999997</v>
          </cell>
          <cell r="G140">
            <v>426.639963037947</v>
          </cell>
          <cell r="H140">
            <v>598.0500307486133</v>
          </cell>
          <cell r="I140">
            <v>783.8554132205871</v>
          </cell>
          <cell r="J140">
            <v>953.195</v>
          </cell>
          <cell r="K140">
            <v>1070.1372234072217</v>
          </cell>
        </row>
        <row r="141">
          <cell r="D141">
            <v>72.70368</v>
          </cell>
          <cell r="E141">
            <v>113.12530806708061</v>
          </cell>
          <cell r="F141">
            <v>166.44313</v>
          </cell>
          <cell r="G141">
            <v>212.43421575604592</v>
          </cell>
          <cell r="H141">
            <v>251.6664965618167</v>
          </cell>
          <cell r="I141">
            <v>285.6684923036888</v>
          </cell>
          <cell r="J141">
            <v>324.8212608137601</v>
          </cell>
          <cell r="K141">
            <v>370.6612880733614</v>
          </cell>
        </row>
        <row r="142">
          <cell r="D142">
            <v>839.65839</v>
          </cell>
          <cell r="E142">
            <v>1328.57474025974</v>
          </cell>
          <cell r="F142">
            <v>2054.9934</v>
          </cell>
          <cell r="G142">
            <v>3167.507206465119</v>
          </cell>
          <cell r="H142">
            <v>4539.259535588505</v>
          </cell>
          <cell r="I142">
            <v>6062.013361102506</v>
          </cell>
          <cell r="J142">
            <v>7639.12984</v>
          </cell>
          <cell r="K142">
            <v>9182.666142203778</v>
          </cell>
        </row>
        <row r="143">
          <cell r="D143">
            <v>22.965007692307694</v>
          </cell>
          <cell r="E143">
            <v>34.383277963794114</v>
          </cell>
          <cell r="F143">
            <v>48.11279</v>
          </cell>
          <cell r="G143">
            <v>62.4972004513828</v>
          </cell>
          <cell r="H143">
            <v>75.6258159794899</v>
          </cell>
          <cell r="I143">
            <v>86.2796877917556</v>
          </cell>
          <cell r="J143">
            <v>98.69028292184697</v>
          </cell>
          <cell r="K143">
            <v>108.86710545170864</v>
          </cell>
        </row>
        <row r="144">
          <cell r="D144">
            <v>911.0500000000001</v>
          </cell>
          <cell r="E144">
            <v>1323.8176914400692</v>
          </cell>
          <cell r="F144">
            <v>1896.57349</v>
          </cell>
          <cell r="G144">
            <v>2354.8351654066173</v>
          </cell>
          <cell r="H144">
            <v>2738.3386796998984</v>
          </cell>
          <cell r="I144">
            <v>3178.8330969829744</v>
          </cell>
          <cell r="J144">
            <v>3689.249818501832</v>
          </cell>
          <cell r="K144">
            <v>4057.1993856949957</v>
          </cell>
        </row>
        <row r="145">
          <cell r="D145">
            <v>424.094</v>
          </cell>
          <cell r="E145">
            <v>697.5864</v>
          </cell>
          <cell r="F145">
            <v>915.4707</v>
          </cell>
          <cell r="G145">
            <v>1092.26826</v>
          </cell>
          <cell r="H145">
            <v>1205.87521</v>
          </cell>
          <cell r="I145">
            <v>1334.0970000000002</v>
          </cell>
          <cell r="J145">
            <v>1473.1000199999999</v>
          </cell>
          <cell r="K145">
            <v>1583.38686</v>
          </cell>
        </row>
        <row r="146">
          <cell r="D146">
            <v>124.37098</v>
          </cell>
          <cell r="E146">
            <v>204.82541996440634</v>
          </cell>
          <cell r="F146">
            <v>327.18714</v>
          </cell>
          <cell r="G146">
            <v>498.19746011382915</v>
          </cell>
          <cell r="H146">
            <v>713.3759635839533</v>
          </cell>
          <cell r="I146">
            <v>950.9912906888168</v>
          </cell>
          <cell r="J146">
            <v>1178.8403541495575</v>
          </cell>
          <cell r="K146">
            <v>1356.0908903703605</v>
          </cell>
        </row>
        <row r="147">
          <cell r="D147">
            <v>464.530748</v>
          </cell>
          <cell r="E147">
            <v>770.617584</v>
          </cell>
          <cell r="F147">
            <v>1143.38048</v>
          </cell>
          <cell r="G147">
            <v>1802.077642374345</v>
          </cell>
          <cell r="H147">
            <v>2652.6366207734663</v>
          </cell>
          <cell r="I147">
            <v>3627.151851062911</v>
          </cell>
          <cell r="J147">
            <v>4629.839999999999</v>
          </cell>
          <cell r="K147">
            <v>5538.171487215297</v>
          </cell>
        </row>
        <row r="148">
          <cell r="D148">
            <v>1112.1348</v>
          </cell>
          <cell r="E148">
            <v>1423.70172</v>
          </cell>
          <cell r="F148">
            <v>1981.782</v>
          </cell>
          <cell r="G148">
            <v>2354.9251207081406</v>
          </cell>
          <cell r="H148">
            <v>2600.844415928702</v>
          </cell>
          <cell r="I148">
            <v>2872.440850981837</v>
          </cell>
          <cell r="J148">
            <v>3172.379319016376</v>
          </cell>
          <cell r="K148">
            <v>3408.454372438832</v>
          </cell>
        </row>
        <row r="149">
          <cell r="D149">
            <v>416.738</v>
          </cell>
          <cell r="E149">
            <v>604.9494359847637</v>
          </cell>
          <cell r="F149">
            <v>1034.33825</v>
          </cell>
          <cell r="G149">
            <v>1227.4027194394303</v>
          </cell>
          <cell r="H149">
            <v>1428.140622476155</v>
          </cell>
          <cell r="I149">
            <v>1661.0066189636557</v>
          </cell>
          <cell r="J149">
            <v>1830.0522750882906</v>
          </cell>
          <cell r="K149">
            <v>1978.492966236543</v>
          </cell>
        </row>
        <row r="150">
          <cell r="D150">
            <v>2346.9540500000003</v>
          </cell>
          <cell r="E150">
            <v>3651.1832800000007</v>
          </cell>
          <cell r="F150">
            <v>6415.2465999999995</v>
          </cell>
          <cell r="G150">
            <v>7857.524758957331</v>
          </cell>
          <cell r="H150">
            <v>8979.243699186489</v>
          </cell>
          <cell r="I150">
            <v>10225.244058705115</v>
          </cell>
          <cell r="J150">
            <v>11644.135393487688</v>
          </cell>
          <cell r="K150">
            <v>12789.882378274953</v>
          </cell>
        </row>
        <row r="151">
          <cell r="C151">
            <v>0</v>
          </cell>
          <cell r="D151">
            <v>12141.329005692307</v>
          </cell>
          <cell r="E151">
            <v>17940.981991484256</v>
          </cell>
          <cell r="F151">
            <v>29462.083779999994</v>
          </cell>
          <cell r="G151">
            <v>38580.62675285395</v>
          </cell>
          <cell r="H151">
            <v>47582.646334198136</v>
          </cell>
          <cell r="I151">
            <v>56709.87486766044</v>
          </cell>
          <cell r="J151">
            <v>66412.3052605644</v>
          </cell>
          <cell r="K151">
            <v>75439.7954835418</v>
          </cell>
        </row>
        <row r="155">
          <cell r="E155">
            <v>162.03408000000002</v>
          </cell>
          <cell r="F155">
            <v>348.8049928474545</v>
          </cell>
          <cell r="G155">
            <v>764.11842</v>
          </cell>
          <cell r="H155">
            <v>989.2524669583727</v>
          </cell>
          <cell r="I155">
            <v>1189.5000302310561</v>
          </cell>
          <cell r="J155">
            <v>1377.3640246567084</v>
          </cell>
          <cell r="K155">
            <v>1594.3162736143126</v>
          </cell>
        </row>
        <row r="156">
          <cell r="E156">
            <v>192.33950000000002</v>
          </cell>
          <cell r="F156">
            <v>477.787135238725</v>
          </cell>
          <cell r="G156">
            <v>855.0608</v>
          </cell>
          <cell r="H156">
            <v>1070.7346943032903</v>
          </cell>
          <cell r="I156">
            <v>1246.128663321202</v>
          </cell>
          <cell r="J156">
            <v>1433.8498500472947</v>
          </cell>
          <cell r="K156">
            <v>1649.3736643703485</v>
          </cell>
        </row>
        <row r="157">
          <cell r="E157">
            <v>577.35708</v>
          </cell>
          <cell r="F157">
            <v>812.9578790965321</v>
          </cell>
          <cell r="G157">
            <v>1063.6065</v>
          </cell>
          <cell r="H157">
            <v>1226.9961908938135</v>
          </cell>
          <cell r="I157">
            <v>1415.7504134657129</v>
          </cell>
          <cell r="J157">
            <v>1633.5303286063956</v>
          </cell>
          <cell r="K157">
            <v>1793.3271290667215</v>
          </cell>
        </row>
        <row r="158">
          <cell r="E158">
            <v>329.394</v>
          </cell>
          <cell r="F158">
            <v>408.0138</v>
          </cell>
          <cell r="G158">
            <v>473.92654000000005</v>
          </cell>
          <cell r="H158">
            <v>612.1209825792081</v>
          </cell>
          <cell r="I158">
            <v>740.7083715579053</v>
          </cell>
          <cell r="J158">
            <v>852.2150343608532</v>
          </cell>
          <cell r="K158">
            <v>985.121103820372</v>
          </cell>
        </row>
        <row r="159">
          <cell r="E159">
            <v>1156.9145</v>
          </cell>
          <cell r="F159">
            <v>1627.7065000000002</v>
          </cell>
          <cell r="G159">
            <v>2266.00342</v>
          </cell>
          <cell r="H159">
            <v>3347.2927197874246</v>
          </cell>
          <cell r="I159">
            <v>4588.406886231693</v>
          </cell>
          <cell r="J159">
            <v>5862.953291190303</v>
          </cell>
          <cell r="K159">
            <v>7072.0466</v>
          </cell>
        </row>
        <row r="160">
          <cell r="E160">
            <v>2882.2776000000003</v>
          </cell>
          <cell r="F160">
            <v>3936.4221056293495</v>
          </cell>
          <cell r="G160">
            <v>7767.98814</v>
          </cell>
          <cell r="H160">
            <v>10277.919985621653</v>
          </cell>
          <cell r="I160">
            <v>12619.094878863476</v>
          </cell>
          <cell r="J160">
            <v>14482.380616995024</v>
          </cell>
          <cell r="K160">
            <v>16684.686925713308</v>
          </cell>
        </row>
        <row r="161">
          <cell r="E161">
            <v>105.81259</v>
          </cell>
          <cell r="F161">
            <v>176.52472099233805</v>
          </cell>
          <cell r="G161">
            <v>287.85197999999997</v>
          </cell>
          <cell r="H161">
            <v>426.639963037947</v>
          </cell>
          <cell r="I161">
            <v>598.0500307486133</v>
          </cell>
          <cell r="J161">
            <v>783.8554132205871</v>
          </cell>
          <cell r="K161">
            <v>953.195</v>
          </cell>
        </row>
        <row r="162">
          <cell r="E162">
            <v>72.70368</v>
          </cell>
          <cell r="F162">
            <v>113.12530806708061</v>
          </cell>
          <cell r="G162">
            <v>166.44313</v>
          </cell>
          <cell r="H162">
            <v>212.43421575604592</v>
          </cell>
          <cell r="I162">
            <v>251.6664965618167</v>
          </cell>
          <cell r="J162">
            <v>285.6684923036888</v>
          </cell>
          <cell r="K162">
            <v>324.8212608137601</v>
          </cell>
        </row>
        <row r="163">
          <cell r="E163">
            <v>839.65839</v>
          </cell>
          <cell r="F163">
            <v>1328.57474025974</v>
          </cell>
          <cell r="G163">
            <v>2054.9934</v>
          </cell>
          <cell r="H163">
            <v>3167.507206465119</v>
          </cell>
          <cell r="I163">
            <v>4539.259535588505</v>
          </cell>
          <cell r="J163">
            <v>6062.013361102506</v>
          </cell>
          <cell r="K163">
            <v>7639.12984</v>
          </cell>
        </row>
        <row r="164">
          <cell r="E164">
            <v>22.965007692307694</v>
          </cell>
          <cell r="F164">
            <v>34.383277963794114</v>
          </cell>
          <cell r="G164">
            <v>48.11279</v>
          </cell>
          <cell r="H164">
            <v>62.4972004513828</v>
          </cell>
          <cell r="I164">
            <v>75.6258159794899</v>
          </cell>
          <cell r="J164">
            <v>86.2796877917556</v>
          </cell>
          <cell r="K164">
            <v>98.69028292184697</v>
          </cell>
        </row>
        <row r="165">
          <cell r="E165">
            <v>911.0500000000001</v>
          </cell>
          <cell r="F165">
            <v>1323.8176914400692</v>
          </cell>
          <cell r="G165">
            <v>1896.57349</v>
          </cell>
          <cell r="H165">
            <v>2354.8351654066173</v>
          </cell>
          <cell r="I165">
            <v>2738.3386796998984</v>
          </cell>
          <cell r="J165">
            <v>3178.8330969829744</v>
          </cell>
          <cell r="K165">
            <v>3689.249818501832</v>
          </cell>
        </row>
        <row r="166">
          <cell r="E166">
            <v>424.094</v>
          </cell>
          <cell r="F166">
            <v>697.5864</v>
          </cell>
          <cell r="G166">
            <v>915.4707</v>
          </cell>
          <cell r="H166">
            <v>1092.26826</v>
          </cell>
          <cell r="I166">
            <v>1205.87521</v>
          </cell>
          <cell r="J166">
            <v>1334.0970000000002</v>
          </cell>
          <cell r="K166">
            <v>1473.1000199999999</v>
          </cell>
        </row>
        <row r="167">
          <cell r="E167">
            <v>124.37098</v>
          </cell>
          <cell r="F167">
            <v>204.82541996440634</v>
          </cell>
          <cell r="G167">
            <v>327.18714</v>
          </cell>
          <cell r="H167">
            <v>498.19746011382915</v>
          </cell>
          <cell r="I167">
            <v>713.3759635839533</v>
          </cell>
          <cell r="J167">
            <v>950.9912906888168</v>
          </cell>
          <cell r="K167">
            <v>1178.8403541495575</v>
          </cell>
        </row>
        <row r="168">
          <cell r="E168">
            <v>464.530748</v>
          </cell>
          <cell r="F168">
            <v>770.617584</v>
          </cell>
          <cell r="G168">
            <v>1143.38048</v>
          </cell>
          <cell r="H168">
            <v>1802.077642374345</v>
          </cell>
          <cell r="I168">
            <v>2652.6366207734663</v>
          </cell>
          <cell r="J168">
            <v>3627.151851062911</v>
          </cell>
          <cell r="K168">
            <v>4629.839999999999</v>
          </cell>
        </row>
        <row r="169">
          <cell r="E169">
            <v>1112.1348</v>
          </cell>
          <cell r="F169">
            <v>1423.70172</v>
          </cell>
          <cell r="G169">
            <v>1981.782</v>
          </cell>
          <cell r="H169">
            <v>2354.9251207081406</v>
          </cell>
          <cell r="I169">
            <v>2600.844415928702</v>
          </cell>
          <cell r="J169">
            <v>2872.440850981837</v>
          </cell>
          <cell r="K169">
            <v>3172.379319016376</v>
          </cell>
        </row>
        <row r="170">
          <cell r="E170">
            <v>416.738</v>
          </cell>
          <cell r="F170">
            <v>604.9494359847637</v>
          </cell>
          <cell r="G170">
            <v>1034.33825</v>
          </cell>
          <cell r="H170">
            <v>1227.4027194394303</v>
          </cell>
          <cell r="I170">
            <v>1428.140622476155</v>
          </cell>
          <cell r="J170">
            <v>1661.0066189636557</v>
          </cell>
          <cell r="K170">
            <v>1830.0522750882906</v>
          </cell>
        </row>
        <row r="171">
          <cell r="E171">
            <v>2346.9540500000003</v>
          </cell>
          <cell r="F171">
            <v>3651.1832800000007</v>
          </cell>
          <cell r="G171">
            <v>6415.2465999999995</v>
          </cell>
          <cell r="H171">
            <v>7857.524758957331</v>
          </cell>
          <cell r="I171">
            <v>8979.243699186489</v>
          </cell>
          <cell r="J171">
            <v>10225.244058705115</v>
          </cell>
          <cell r="K171">
            <v>11644.135393487688</v>
          </cell>
        </row>
        <row r="176">
          <cell r="D176">
            <v>0</v>
          </cell>
          <cell r="E176">
            <v>16.203408000000003</v>
          </cell>
          <cell r="F176">
            <v>287.76411909915</v>
          </cell>
          <cell r="G176">
            <v>657.1418412</v>
          </cell>
          <cell r="H176">
            <v>885.3809579277436</v>
          </cell>
          <cell r="I176">
            <v>1106.2350281148822</v>
          </cell>
          <cell r="J176">
            <v>1329.1562837937236</v>
          </cell>
          <cell r="K176">
            <v>1594.3162736143126</v>
          </cell>
        </row>
        <row r="177">
          <cell r="D177">
            <v>0</v>
          </cell>
          <cell r="E177">
            <v>28.850925</v>
          </cell>
          <cell r="F177">
            <v>430.0084217148525</v>
          </cell>
          <cell r="G177">
            <v>786.655936</v>
          </cell>
          <cell r="H177">
            <v>1006.4906126450929</v>
          </cell>
          <cell r="I177">
            <v>1196.283516788354</v>
          </cell>
          <cell r="J177">
            <v>1405.1728530463488</v>
          </cell>
          <cell r="K177">
            <v>1649.3736643703485</v>
          </cell>
        </row>
        <row r="178">
          <cell r="D178">
            <v>0</v>
          </cell>
          <cell r="E178">
            <v>57.735708</v>
          </cell>
          <cell r="F178">
            <v>701.1761707207589</v>
          </cell>
          <cell r="G178">
            <v>946.6097850000001</v>
          </cell>
          <cell r="H178">
            <v>1125.7690051450738</v>
          </cell>
          <cell r="I178">
            <v>1337.8841407250989</v>
          </cell>
          <cell r="J178">
            <v>1588.6082445697198</v>
          </cell>
          <cell r="K178">
            <v>1793.3271290667215</v>
          </cell>
        </row>
        <row r="179">
          <cell r="D179">
            <v>0</v>
          </cell>
          <cell r="E179">
            <v>16.4697</v>
          </cell>
          <cell r="F179">
            <v>326.41104</v>
          </cell>
          <cell r="G179">
            <v>398.0982936000001</v>
          </cell>
          <cell r="H179">
            <v>538.6664646697031</v>
          </cell>
          <cell r="I179">
            <v>681.4517018332729</v>
          </cell>
          <cell r="J179">
            <v>818.1264329864191</v>
          </cell>
          <cell r="K179">
            <v>985.121103820372</v>
          </cell>
        </row>
        <row r="180">
          <cell r="D180">
            <v>0</v>
          </cell>
          <cell r="E180">
            <v>57.84572500000001</v>
          </cell>
          <cell r="F180">
            <v>1302.1652000000004</v>
          </cell>
          <cell r="G180">
            <v>1903.4428728000003</v>
          </cell>
          <cell r="H180">
            <v>2945.6175934129337</v>
          </cell>
          <cell r="I180">
            <v>4221.3343353331575</v>
          </cell>
          <cell r="J180">
            <v>5628.435159542691</v>
          </cell>
          <cell r="K180">
            <v>7072.0466</v>
          </cell>
        </row>
        <row r="181">
          <cell r="D181">
            <v>0</v>
          </cell>
          <cell r="E181">
            <v>144.11388000000002</v>
          </cell>
          <cell r="F181">
            <v>3395.1640661053143</v>
          </cell>
          <cell r="G181">
            <v>6913.5094446</v>
          </cell>
          <cell r="H181">
            <v>9429.991586807866</v>
          </cell>
          <cell r="I181">
            <v>11925.044660525986</v>
          </cell>
          <cell r="J181">
            <v>14084.115150027661</v>
          </cell>
          <cell r="K181">
            <v>16684.686925713308</v>
          </cell>
        </row>
        <row r="182">
          <cell r="D182">
            <v>0</v>
          </cell>
          <cell r="E182">
            <v>0</v>
          </cell>
          <cell r="F182">
            <v>35.3049441984676</v>
          </cell>
          <cell r="G182">
            <v>103.62671279999998</v>
          </cell>
          <cell r="H182">
            <v>221.85278077973243</v>
          </cell>
          <cell r="I182">
            <v>406.674020909057</v>
          </cell>
          <cell r="J182">
            <v>658.4385471052932</v>
          </cell>
          <cell r="K182">
            <v>953.195</v>
          </cell>
        </row>
        <row r="183">
          <cell r="D183">
            <v>0</v>
          </cell>
          <cell r="E183">
            <v>0</v>
          </cell>
          <cell r="F183">
            <v>45.250123226832244</v>
          </cell>
          <cell r="G183">
            <v>86.5504276</v>
          </cell>
          <cell r="H183">
            <v>135.9578980838694</v>
          </cell>
          <cell r="I183">
            <v>191.2665373869807</v>
          </cell>
          <cell r="J183">
            <v>251.38827322724617</v>
          </cell>
          <cell r="K183">
            <v>324.8212608137601</v>
          </cell>
        </row>
        <row r="184">
          <cell r="D184">
            <v>0</v>
          </cell>
          <cell r="E184">
            <v>0</v>
          </cell>
          <cell r="F184">
            <v>1062.8597922077922</v>
          </cell>
          <cell r="G184">
            <v>1726.194456</v>
          </cell>
          <cell r="H184">
            <v>2787.4063416893046</v>
          </cell>
          <cell r="I184">
            <v>4176.118772741424</v>
          </cell>
          <cell r="J184">
            <v>5819.532826658406</v>
          </cell>
          <cell r="K184">
            <v>7639.12984</v>
          </cell>
        </row>
        <row r="185">
          <cell r="D185">
            <v>0</v>
          </cell>
          <cell r="E185">
            <v>4.593001538461539</v>
          </cell>
          <cell r="F185">
            <v>29.655577243772424</v>
          </cell>
          <cell r="G185">
            <v>42.8203831</v>
          </cell>
          <cell r="H185">
            <v>57.34118141414372</v>
          </cell>
          <cell r="I185">
            <v>71.46639610061796</v>
          </cell>
          <cell r="J185">
            <v>83.90699637748233</v>
          </cell>
          <cell r="K185">
            <v>98.69028292184697</v>
          </cell>
        </row>
        <row r="186">
          <cell r="D186">
            <v>0</v>
          </cell>
          <cell r="E186">
            <v>182.21000000000004</v>
          </cell>
          <cell r="F186">
            <v>1141.7927588670598</v>
          </cell>
          <cell r="G186">
            <v>1687.9504061</v>
          </cell>
          <cell r="H186">
            <v>2160.5612642605715</v>
          </cell>
          <cell r="I186">
            <v>2587.730052316404</v>
          </cell>
          <cell r="J186">
            <v>3091.415186815943</v>
          </cell>
          <cell r="K186">
            <v>3689.249818501832</v>
          </cell>
        </row>
        <row r="187">
          <cell r="D187">
            <v>0</v>
          </cell>
          <cell r="E187">
            <v>21.204700000000003</v>
          </cell>
          <cell r="F187">
            <v>566.78895</v>
          </cell>
          <cell r="G187">
            <v>778.150095</v>
          </cell>
          <cell r="H187">
            <v>969.38808075</v>
          </cell>
          <cell r="I187">
            <v>1115.43456925</v>
          </cell>
          <cell r="J187">
            <v>1284.0683625000001</v>
          </cell>
          <cell r="K187">
            <v>1473.1000199999999</v>
          </cell>
        </row>
        <row r="188">
          <cell r="D188">
            <v>0</v>
          </cell>
          <cell r="E188">
            <v>6.218549</v>
          </cell>
          <cell r="F188">
            <v>0</v>
          </cell>
          <cell r="G188">
            <v>65.437428</v>
          </cell>
          <cell r="H188">
            <v>199.27898404553167</v>
          </cell>
          <cell r="I188">
            <v>428.02557815037204</v>
          </cell>
          <cell r="J188">
            <v>760.7930325510534</v>
          </cell>
          <cell r="K188">
            <v>1178.8403541495575</v>
          </cell>
        </row>
        <row r="189">
          <cell r="D189">
            <v>0</v>
          </cell>
          <cell r="E189">
            <v>23.2265374</v>
          </cell>
          <cell r="F189">
            <v>626.1267869999999</v>
          </cell>
          <cell r="G189">
            <v>971.873408</v>
          </cell>
          <cell r="H189">
            <v>1599.3439076072311</v>
          </cell>
          <cell r="I189">
            <v>2453.6888742154565</v>
          </cell>
          <cell r="J189">
            <v>3491.1336566480522</v>
          </cell>
          <cell r="K189">
            <v>4629.839999999999</v>
          </cell>
        </row>
        <row r="190">
          <cell r="D190">
            <v>0</v>
          </cell>
          <cell r="E190">
            <v>55.60674</v>
          </cell>
          <cell r="F190">
            <v>1210.1464620000002</v>
          </cell>
          <cell r="G190">
            <v>1743.9681600000001</v>
          </cell>
          <cell r="H190">
            <v>2142.981859844408</v>
          </cell>
          <cell r="I190">
            <v>2444.79375097298</v>
          </cell>
          <cell r="J190">
            <v>2786.2676254523817</v>
          </cell>
          <cell r="K190">
            <v>3172.379319016376</v>
          </cell>
        </row>
        <row r="191">
          <cell r="D191">
            <v>0</v>
          </cell>
          <cell r="E191">
            <v>41.6738</v>
          </cell>
          <cell r="F191">
            <v>506.6451526372396</v>
          </cell>
          <cell r="G191">
            <v>899.8742775000001</v>
          </cell>
          <cell r="H191">
            <v>1107.7309542940857</v>
          </cell>
          <cell r="I191">
            <v>1335.311482015205</v>
          </cell>
          <cell r="J191">
            <v>1607.023903847337</v>
          </cell>
          <cell r="K191">
            <v>1830.0522750882906</v>
          </cell>
        </row>
        <row r="192">
          <cell r="D192">
            <v>0</v>
          </cell>
          <cell r="E192">
            <v>117.34770250000003</v>
          </cell>
          <cell r="F192">
            <v>3149.145579000001</v>
          </cell>
          <cell r="G192">
            <v>5709.569474</v>
          </cell>
          <cell r="H192">
            <v>7209.278966343351</v>
          </cell>
          <cell r="I192">
            <v>8485.385295731232</v>
          </cell>
          <cell r="J192">
            <v>9944.049847090724</v>
          </cell>
          <cell r="K192">
            <v>11644.135393487688</v>
          </cell>
        </row>
        <row r="197">
          <cell r="D197">
            <v>162.03408000000002</v>
          </cell>
          <cell r="E197">
            <v>186.7709128474545</v>
          </cell>
          <cell r="F197">
            <v>415.3134271525455</v>
          </cell>
          <cell r="G197">
            <v>225.13404695837266</v>
          </cell>
          <cell r="H197">
            <v>200.24756327268346</v>
          </cell>
          <cell r="I197">
            <v>187.8639944256522</v>
          </cell>
          <cell r="J197">
            <v>216.9522489576043</v>
          </cell>
          <cell r="K197">
            <v>155.96192831501207</v>
          </cell>
        </row>
        <row r="198">
          <cell r="D198">
            <v>192.33950000000002</v>
          </cell>
          <cell r="E198">
            <v>285.44763523872496</v>
          </cell>
          <cell r="F198">
            <v>377.273664761275</v>
          </cell>
          <cell r="G198">
            <v>215.67389430329035</v>
          </cell>
          <cell r="H198">
            <v>175.3939690179118</v>
          </cell>
          <cell r="I198">
            <v>187.72118672609258</v>
          </cell>
          <cell r="J198">
            <v>215.52381432305378</v>
          </cell>
          <cell r="K198">
            <v>164.5234564497132</v>
          </cell>
        </row>
        <row r="199">
          <cell r="D199">
            <v>577.35708</v>
          </cell>
          <cell r="E199">
            <v>235.6007990965321</v>
          </cell>
          <cell r="F199">
            <v>250.648620903468</v>
          </cell>
          <cell r="G199">
            <v>163.3896908938134</v>
          </cell>
          <cell r="H199">
            <v>188.7542225718994</v>
          </cell>
          <cell r="I199">
            <v>217.77991514068276</v>
          </cell>
          <cell r="J199">
            <v>159.7968004603258</v>
          </cell>
          <cell r="K199">
            <v>138.57627450787663</v>
          </cell>
        </row>
        <row r="200">
          <cell r="D200">
            <v>329.394</v>
          </cell>
          <cell r="E200">
            <v>78.6198</v>
          </cell>
          <cell r="F200">
            <v>65.91274000000004</v>
          </cell>
          <cell r="G200">
            <v>138.19444257920804</v>
          </cell>
          <cell r="H200">
            <v>128.58738897869716</v>
          </cell>
          <cell r="I200">
            <v>111.50666280294797</v>
          </cell>
          <cell r="J200">
            <v>132.9060694595188</v>
          </cell>
          <cell r="K200">
            <v>154.77103619740285</v>
          </cell>
        </row>
        <row r="201">
          <cell r="D201">
            <v>1156.9145</v>
          </cell>
          <cell r="E201">
            <v>470.79200000000014</v>
          </cell>
          <cell r="F201">
            <v>638.2969199999998</v>
          </cell>
          <cell r="G201">
            <v>1081.2892997874246</v>
          </cell>
          <cell r="H201">
            <v>1241.114166444268</v>
          </cell>
          <cell r="I201">
            <v>1274.5464049586108</v>
          </cell>
          <cell r="J201">
            <v>1209.0933088096963</v>
          </cell>
          <cell r="K201">
            <v>1069.1254885506341</v>
          </cell>
        </row>
        <row r="202">
          <cell r="D202">
            <v>2882.2776000000003</v>
          </cell>
          <cell r="E202">
            <v>1054.1445056293492</v>
          </cell>
          <cell r="F202">
            <v>3831.566034370651</v>
          </cell>
          <cell r="G202">
            <v>2509.9318456216524</v>
          </cell>
          <cell r="H202">
            <v>2341.174893241823</v>
          </cell>
          <cell r="I202">
            <v>1863.285738131548</v>
          </cell>
          <cell r="J202">
            <v>2202.3063087182836</v>
          </cell>
          <cell r="K202">
            <v>2533.9555035690646</v>
          </cell>
        </row>
        <row r="203">
          <cell r="D203">
            <v>105.81259</v>
          </cell>
          <cell r="E203">
            <v>70.71213099233805</v>
          </cell>
          <cell r="F203">
            <v>111.32725900766192</v>
          </cell>
          <cell r="G203">
            <v>138.78798303794701</v>
          </cell>
          <cell r="H203">
            <v>171.41006771066628</v>
          </cell>
          <cell r="I203">
            <v>185.80538247197387</v>
          </cell>
          <cell r="J203">
            <v>169.3395867794129</v>
          </cell>
          <cell r="K203">
            <v>116.9422234072216</v>
          </cell>
        </row>
        <row r="204">
          <cell r="D204">
            <v>72.70368</v>
          </cell>
          <cell r="E204">
            <v>40.421628067080604</v>
          </cell>
          <cell r="F204">
            <v>53.31782193291939</v>
          </cell>
          <cell r="G204">
            <v>45.99108575604592</v>
          </cell>
          <cell r="H204">
            <v>39.232280805770785</v>
          </cell>
          <cell r="I204">
            <v>34.00199574187212</v>
          </cell>
          <cell r="J204">
            <v>39.15276851007127</v>
          </cell>
          <cell r="K204">
            <v>45.8400272596013</v>
          </cell>
        </row>
        <row r="205">
          <cell r="D205">
            <v>839.65839</v>
          </cell>
          <cell r="E205">
            <v>488.91635025974006</v>
          </cell>
          <cell r="F205">
            <v>726.4186597402597</v>
          </cell>
          <cell r="G205">
            <v>1112.5138064651192</v>
          </cell>
          <cell r="H205">
            <v>1371.752329123386</v>
          </cell>
          <cell r="I205">
            <v>1522.7538255140007</v>
          </cell>
          <cell r="J205">
            <v>1577.1164788974938</v>
          </cell>
          <cell r="K205">
            <v>1543.5363022037782</v>
          </cell>
        </row>
        <row r="206">
          <cell r="D206">
            <v>22.965007692307694</v>
          </cell>
          <cell r="E206">
            <v>11.41827027148642</v>
          </cell>
          <cell r="F206">
            <v>13.729512036205882</v>
          </cell>
          <cell r="G206">
            <v>14.384410451382806</v>
          </cell>
          <cell r="H206">
            <v>13.128615528107098</v>
          </cell>
          <cell r="I206">
            <v>10.653871812265706</v>
          </cell>
          <cell r="J206">
            <v>12.410595130091366</v>
          </cell>
          <cell r="K206">
            <v>10.176822529861667</v>
          </cell>
        </row>
        <row r="207">
          <cell r="D207">
            <v>911.0500000000001</v>
          </cell>
          <cell r="E207">
            <v>412.76769144006914</v>
          </cell>
          <cell r="F207">
            <v>572.7557985599308</v>
          </cell>
          <cell r="G207">
            <v>458.2616754066173</v>
          </cell>
          <cell r="H207">
            <v>383.5035142932811</v>
          </cell>
          <cell r="I207">
            <v>440.494417283076</v>
          </cell>
          <cell r="J207">
            <v>510.4167215188577</v>
          </cell>
          <cell r="K207">
            <v>367.9495671931636</v>
          </cell>
        </row>
        <row r="208">
          <cell r="D208">
            <v>424.094</v>
          </cell>
          <cell r="E208">
            <v>273.49240000000003</v>
          </cell>
          <cell r="F208">
            <v>217.88429999999994</v>
          </cell>
          <cell r="G208">
            <v>176.7975600000001</v>
          </cell>
          <cell r="H208">
            <v>113.60694999999987</v>
          </cell>
          <cell r="I208">
            <v>128.22179000000028</v>
          </cell>
          <cell r="J208">
            <v>139.00301999999965</v>
          </cell>
          <cell r="K208">
            <v>110.28684000000021</v>
          </cell>
        </row>
        <row r="209">
          <cell r="D209">
            <v>124.37098</v>
          </cell>
          <cell r="E209">
            <v>80.45443996440633</v>
          </cell>
          <cell r="F209">
            <v>122.36172003559366</v>
          </cell>
          <cell r="G209">
            <v>171.01032011382915</v>
          </cell>
          <cell r="H209">
            <v>215.17850347012416</v>
          </cell>
          <cell r="I209">
            <v>237.61532710486347</v>
          </cell>
          <cell r="J209">
            <v>227.8490634607407</v>
          </cell>
          <cell r="K209">
            <v>177.25053622080304</v>
          </cell>
        </row>
        <row r="210">
          <cell r="D210">
            <v>464.530748</v>
          </cell>
          <cell r="E210">
            <v>306.08683599999995</v>
          </cell>
          <cell r="F210">
            <v>372.76289600000007</v>
          </cell>
          <cell r="G210">
            <v>658.697162374345</v>
          </cell>
          <cell r="H210">
            <v>850.5589783991213</v>
          </cell>
          <cell r="I210">
            <v>974.5152302894448</v>
          </cell>
          <cell r="J210">
            <v>1002.688148937088</v>
          </cell>
          <cell r="K210">
            <v>908.3314872152978</v>
          </cell>
        </row>
        <row r="211">
          <cell r="D211">
            <v>1112.1348</v>
          </cell>
          <cell r="E211">
            <v>311.56692</v>
          </cell>
          <cell r="F211">
            <v>558.0802799999999</v>
          </cell>
          <cell r="G211">
            <v>373.1431207081407</v>
          </cell>
          <cell r="H211">
            <v>245.91929522056125</v>
          </cell>
          <cell r="I211">
            <v>271.5964350531349</v>
          </cell>
          <cell r="J211">
            <v>299.93846803453926</v>
          </cell>
          <cell r="K211">
            <v>236.07505342245577</v>
          </cell>
        </row>
        <row r="212">
          <cell r="D212">
            <v>416.738</v>
          </cell>
          <cell r="E212">
            <v>188.21143598476368</v>
          </cell>
          <cell r="F212">
            <v>429.38881401523633</v>
          </cell>
          <cell r="G212">
            <v>193.06446943943024</v>
          </cell>
          <cell r="H212">
            <v>200.73790303672467</v>
          </cell>
          <cell r="I212">
            <v>232.86599648750075</v>
          </cell>
          <cell r="J212">
            <v>169.0456561246349</v>
          </cell>
          <cell r="K212">
            <v>148.44069114825243</v>
          </cell>
        </row>
        <row r="213">
          <cell r="D213">
            <v>2346.9540500000003</v>
          </cell>
          <cell r="E213">
            <v>1304.2292300000004</v>
          </cell>
          <cell r="F213">
            <v>2764.063319999999</v>
          </cell>
          <cell r="G213">
            <v>1442.2781589573315</v>
          </cell>
          <cell r="H213">
            <v>1121.7189402291579</v>
          </cell>
          <cell r="I213">
            <v>1246.0003595186263</v>
          </cell>
          <cell r="J213">
            <v>1418.8913347825728</v>
          </cell>
          <cell r="K213">
            <v>1145.7469847872653</v>
          </cell>
        </row>
        <row r="219">
          <cell r="D219">
            <v>0</v>
          </cell>
          <cell r="E219">
            <v>18.67709128474545</v>
          </cell>
          <cell r="F219">
            <v>342.6335774008501</v>
          </cell>
          <cell r="G219">
            <v>193.6152803842005</v>
          </cell>
          <cell r="H219">
            <v>179.22156912905172</v>
          </cell>
          <cell r="I219">
            <v>174.71351481585657</v>
          </cell>
          <cell r="J219">
            <v>209.35892024408815</v>
          </cell>
          <cell r="K219">
            <v>155.96192831501207</v>
          </cell>
        </row>
        <row r="220">
          <cell r="D220">
            <v>0</v>
          </cell>
          <cell r="E220">
            <v>42.81714528580874</v>
          </cell>
          <cell r="F220">
            <v>339.5462982851475</v>
          </cell>
          <cell r="G220">
            <v>198.41998275902714</v>
          </cell>
          <cell r="H220">
            <v>164.8703308768371</v>
          </cell>
          <cell r="I220">
            <v>180.21233925704888</v>
          </cell>
          <cell r="J220">
            <v>211.21333803659272</v>
          </cell>
          <cell r="K220">
            <v>164.5234564497132</v>
          </cell>
        </row>
        <row r="221">
          <cell r="D221">
            <v>0</v>
          </cell>
          <cell r="E221">
            <v>23.56007990965321</v>
          </cell>
          <cell r="F221">
            <v>216.18443552924114</v>
          </cell>
          <cell r="G221">
            <v>145.41682489549393</v>
          </cell>
          <cell r="H221">
            <v>173.18199920971767</v>
          </cell>
          <cell r="I221">
            <v>205.80201980794521</v>
          </cell>
          <cell r="J221">
            <v>155.40238844766685</v>
          </cell>
          <cell r="K221">
            <v>138.57627450787663</v>
          </cell>
        </row>
        <row r="222">
          <cell r="D222">
            <v>0</v>
          </cell>
          <cell r="E222">
            <v>3.93099</v>
          </cell>
          <cell r="F222">
            <v>52.73019200000004</v>
          </cell>
          <cell r="G222">
            <v>116.08333176653477</v>
          </cell>
          <cell r="H222">
            <v>113.15690230125351</v>
          </cell>
          <cell r="I222">
            <v>102.58612977871213</v>
          </cell>
          <cell r="J222">
            <v>127.58982668113804</v>
          </cell>
          <cell r="K222">
            <v>154.77103619740285</v>
          </cell>
        </row>
        <row r="223">
          <cell r="D223">
            <v>0</v>
          </cell>
          <cell r="E223">
            <v>23.539600000000007</v>
          </cell>
          <cell r="F223">
            <v>510.63753599999984</v>
          </cell>
          <cell r="G223">
            <v>908.2830118214367</v>
          </cell>
          <cell r="H223">
            <v>1092.180466470956</v>
          </cell>
          <cell r="I223">
            <v>1172.582692561922</v>
          </cell>
          <cell r="J223">
            <v>1160.7295764573084</v>
          </cell>
          <cell r="K223">
            <v>1069.1254885506341</v>
          </cell>
        </row>
        <row r="224">
          <cell r="D224">
            <v>0</v>
          </cell>
          <cell r="E224">
            <v>52.70722528146746</v>
          </cell>
          <cell r="F224">
            <v>3304.7257046446866</v>
          </cell>
          <cell r="G224">
            <v>2233.839342603271</v>
          </cell>
          <cell r="H224">
            <v>2148.027964549373</v>
          </cell>
          <cell r="I224">
            <v>1760.805022534313</v>
          </cell>
          <cell r="J224">
            <v>2141.7428852285307</v>
          </cell>
          <cell r="K224">
            <v>2533.9555035690646</v>
          </cell>
        </row>
        <row r="225">
          <cell r="D225">
            <v>0</v>
          </cell>
          <cell r="E225">
            <v>0</v>
          </cell>
          <cell r="F225">
            <v>22.26545180153238</v>
          </cell>
          <cell r="G225">
            <v>49.963673893660925</v>
          </cell>
          <cell r="H225">
            <v>89.13323520954647</v>
          </cell>
          <cell r="I225">
            <v>126.34766008094222</v>
          </cell>
          <cell r="J225">
            <v>142.24525289470685</v>
          </cell>
          <cell r="K225">
            <v>116.9422234072216</v>
          </cell>
        </row>
        <row r="226">
          <cell r="D226">
            <v>0</v>
          </cell>
          <cell r="E226">
            <v>0</v>
          </cell>
          <cell r="F226">
            <v>21.327128773167757</v>
          </cell>
          <cell r="G226">
            <v>23.915364593143877</v>
          </cell>
          <cell r="H226">
            <v>25.108659715693303</v>
          </cell>
          <cell r="I226">
            <v>25.841516763822813</v>
          </cell>
          <cell r="J226">
            <v>34.454436288862716</v>
          </cell>
          <cell r="K226">
            <v>45.8400272596013</v>
          </cell>
        </row>
        <row r="227">
          <cell r="D227">
            <v>0</v>
          </cell>
          <cell r="E227">
            <v>0</v>
          </cell>
          <cell r="F227">
            <v>581.1349277922078</v>
          </cell>
          <cell r="G227">
            <v>934.5115974307001</v>
          </cell>
          <cell r="H227">
            <v>1207.1420496285798</v>
          </cell>
          <cell r="I227">
            <v>1400.9335194728808</v>
          </cell>
          <cell r="J227">
            <v>1514.031819741594</v>
          </cell>
          <cell r="K227">
            <v>1543.5363022037782</v>
          </cell>
        </row>
        <row r="228">
          <cell r="D228">
            <v>0</v>
          </cell>
          <cell r="E228">
            <v>2.2836540542972843</v>
          </cell>
          <cell r="F228">
            <v>11.841704131227575</v>
          </cell>
          <cell r="G228">
            <v>12.802125301730698</v>
          </cell>
          <cell r="H228">
            <v>12.045504747038262</v>
          </cell>
          <cell r="I228">
            <v>10.067908862591093</v>
          </cell>
          <cell r="J228">
            <v>12.069303764013855</v>
          </cell>
          <cell r="K228">
            <v>10.176822529861667</v>
          </cell>
        </row>
        <row r="229">
          <cell r="D229">
            <v>0</v>
          </cell>
          <cell r="E229">
            <v>82.55353828801384</v>
          </cell>
          <cell r="F229">
            <v>494.0018762579403</v>
          </cell>
          <cell r="G229">
            <v>407.8528911118894</v>
          </cell>
          <cell r="H229">
            <v>351.8644743640854</v>
          </cell>
          <cell r="I229">
            <v>416.2672243325069</v>
          </cell>
          <cell r="J229">
            <v>496.3802616770891</v>
          </cell>
          <cell r="K229">
            <v>367.9495671931636</v>
          </cell>
        </row>
        <row r="230">
          <cell r="D230">
            <v>0</v>
          </cell>
          <cell r="E230">
            <v>13.674620000000003</v>
          </cell>
          <cell r="F230">
            <v>177.03099374999994</v>
          </cell>
          <cell r="G230">
            <v>150.27792600000006</v>
          </cell>
          <cell r="H230">
            <v>100.82616812499988</v>
          </cell>
          <cell r="I230">
            <v>118.60515575000026</v>
          </cell>
          <cell r="J230">
            <v>133.79040674999968</v>
          </cell>
          <cell r="K230">
            <v>110.28684000000021</v>
          </cell>
        </row>
        <row r="231">
          <cell r="D231">
            <v>0</v>
          </cell>
          <cell r="E231">
            <v>4.022721998220317</v>
          </cell>
          <cell r="F231">
            <v>0</v>
          </cell>
          <cell r="G231">
            <v>34.20206402276583</v>
          </cell>
          <cell r="H231">
            <v>86.07140138804967</v>
          </cell>
          <cell r="I231">
            <v>142.5691962629181</v>
          </cell>
          <cell r="J231">
            <v>182.27925076859256</v>
          </cell>
          <cell r="K231">
            <v>177.25053622080304</v>
          </cell>
        </row>
        <row r="232">
          <cell r="D232">
            <v>0</v>
          </cell>
          <cell r="E232">
            <v>15.304341799999998</v>
          </cell>
          <cell r="F232">
            <v>302.86985300000003</v>
          </cell>
          <cell r="G232">
            <v>559.8925880181932</v>
          </cell>
          <cell r="H232">
            <v>754.8710933292201</v>
          </cell>
          <cell r="I232">
            <v>901.4265880177365</v>
          </cell>
          <cell r="J232">
            <v>965.0873433519473</v>
          </cell>
          <cell r="K232">
            <v>908.3314872152978</v>
          </cell>
        </row>
        <row r="233">
          <cell r="D233">
            <v>0</v>
          </cell>
          <cell r="E233">
            <v>15.578346</v>
          </cell>
          <cell r="F233">
            <v>474.36823799999996</v>
          </cell>
          <cell r="G233">
            <v>328.36594622316386</v>
          </cell>
          <cell r="H233">
            <v>223.78655865071076</v>
          </cell>
          <cell r="I233">
            <v>255.3006489499468</v>
          </cell>
          <cell r="J233">
            <v>290.9403139935031</v>
          </cell>
          <cell r="K233">
            <v>236.07505342245577</v>
          </cell>
        </row>
        <row r="234">
          <cell r="D234">
            <v>0</v>
          </cell>
          <cell r="E234">
            <v>18.821143598476368</v>
          </cell>
          <cell r="F234">
            <v>359.61313173776045</v>
          </cell>
          <cell r="G234">
            <v>167.96608841230432</v>
          </cell>
          <cell r="H234">
            <v>181.16595749064402</v>
          </cell>
          <cell r="I234">
            <v>217.72970671581322</v>
          </cell>
          <cell r="J234">
            <v>163.55167230058427</v>
          </cell>
          <cell r="K234">
            <v>148.44069114825243</v>
          </cell>
        </row>
        <row r="235">
          <cell r="D235">
            <v>0</v>
          </cell>
          <cell r="E235">
            <v>65.21146150000003</v>
          </cell>
          <cell r="F235">
            <v>2384.0046134999993</v>
          </cell>
          <cell r="G235">
            <v>1283.627561472025</v>
          </cell>
          <cell r="H235">
            <v>1029.1771276602524</v>
          </cell>
          <cell r="I235">
            <v>1177.470339745102</v>
          </cell>
          <cell r="J235">
            <v>1379.8718230760521</v>
          </cell>
          <cell r="K235">
            <v>1145.7469847872653</v>
          </cell>
        </row>
      </sheetData>
      <sheetData sheetId="4">
        <row r="9">
          <cell r="I9" t="str">
            <v>Depends on launch date</v>
          </cell>
        </row>
        <row r="10">
          <cell r="I10">
            <v>1</v>
          </cell>
          <cell r="AA10">
            <v>0.5</v>
          </cell>
        </row>
        <row r="11">
          <cell r="I11">
            <v>5</v>
          </cell>
          <cell r="AA11">
            <v>1.5</v>
          </cell>
        </row>
        <row r="15">
          <cell r="D15">
            <v>0</v>
          </cell>
          <cell r="E15">
            <v>-1</v>
          </cell>
          <cell r="F15">
            <v>-2</v>
          </cell>
          <cell r="G15">
            <v>-1</v>
          </cell>
          <cell r="H15">
            <v>0</v>
          </cell>
          <cell r="I15">
            <v>-1</v>
          </cell>
          <cell r="J15">
            <v>-1</v>
          </cell>
          <cell r="K15">
            <v>2</v>
          </cell>
          <cell r="L15">
            <v>1</v>
          </cell>
          <cell r="M15">
            <v>0</v>
          </cell>
          <cell r="N15">
            <v>0</v>
          </cell>
          <cell r="O15">
            <v>2</v>
          </cell>
          <cell r="P15">
            <v>0.24999999999999994</v>
          </cell>
          <cell r="Q15">
            <v>2002.55</v>
          </cell>
          <cell r="R15">
            <v>1999.8</v>
          </cell>
          <cell r="V15">
            <v>0</v>
          </cell>
          <cell r="W15">
            <v>-1</v>
          </cell>
          <cell r="X15">
            <v>-2</v>
          </cell>
          <cell r="Y15">
            <v>-1</v>
          </cell>
          <cell r="Z15">
            <v>0</v>
          </cell>
          <cell r="AA15">
            <v>-1</v>
          </cell>
          <cell r="AB15">
            <v>-1</v>
          </cell>
          <cell r="AC15">
            <v>2</v>
          </cell>
          <cell r="AD15">
            <v>1</v>
          </cell>
          <cell r="AE15">
            <v>0</v>
          </cell>
          <cell r="AF15">
            <v>0</v>
          </cell>
          <cell r="AG15">
            <v>2</v>
          </cell>
          <cell r="AH15">
            <v>0.30000000000000004</v>
          </cell>
          <cell r="AI15">
            <v>2000.725</v>
          </cell>
        </row>
        <row r="16">
          <cell r="D16">
            <v>0</v>
          </cell>
          <cell r="E16">
            <v>-1</v>
          </cell>
          <cell r="F16">
            <v>0</v>
          </cell>
          <cell r="G16">
            <v>2</v>
          </cell>
          <cell r="H16">
            <v>1</v>
          </cell>
          <cell r="I16">
            <v>2</v>
          </cell>
          <cell r="J16">
            <v>-1</v>
          </cell>
          <cell r="K16">
            <v>1</v>
          </cell>
          <cell r="L16">
            <v>-1</v>
          </cell>
          <cell r="M16">
            <v>0</v>
          </cell>
          <cell r="N16">
            <v>0</v>
          </cell>
          <cell r="O16">
            <v>0</v>
          </cell>
          <cell r="P16">
            <v>0.3</v>
          </cell>
          <cell r="Q16">
            <v>2001.95</v>
          </cell>
          <cell r="R16">
            <v>1999.25</v>
          </cell>
          <cell r="V16">
            <v>0</v>
          </cell>
          <cell r="W16">
            <v>-1</v>
          </cell>
          <cell r="X16">
            <v>0</v>
          </cell>
          <cell r="Y16">
            <v>2</v>
          </cell>
          <cell r="Z16">
            <v>1</v>
          </cell>
          <cell r="AA16">
            <v>2</v>
          </cell>
          <cell r="AB16">
            <v>-1</v>
          </cell>
          <cell r="AC16">
            <v>1</v>
          </cell>
          <cell r="AD16">
            <v>-1</v>
          </cell>
          <cell r="AE16">
            <v>0</v>
          </cell>
          <cell r="AF16">
            <v>0</v>
          </cell>
          <cell r="AG16">
            <v>0</v>
          </cell>
          <cell r="AH16">
            <v>0.1</v>
          </cell>
          <cell r="AI16">
            <v>2000.225</v>
          </cell>
        </row>
        <row r="17">
          <cell r="D17">
            <v>0</v>
          </cell>
          <cell r="E17">
            <v>0</v>
          </cell>
          <cell r="F17">
            <v>-1</v>
          </cell>
          <cell r="G17">
            <v>2</v>
          </cell>
          <cell r="H17">
            <v>1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1</v>
          </cell>
          <cell r="O17">
            <v>2</v>
          </cell>
          <cell r="P17">
            <v>0.6499999999999999</v>
          </cell>
          <cell r="Q17">
            <v>2001.85</v>
          </cell>
          <cell r="R17">
            <v>1999.5</v>
          </cell>
          <cell r="V17">
            <v>0</v>
          </cell>
          <cell r="W17">
            <v>0</v>
          </cell>
          <cell r="X17">
            <v>-1</v>
          </cell>
          <cell r="Y17">
            <v>2</v>
          </cell>
          <cell r="Z17">
            <v>1</v>
          </cell>
          <cell r="AA17">
            <v>0</v>
          </cell>
          <cell r="AB17">
            <v>0</v>
          </cell>
          <cell r="AC17">
            <v>1</v>
          </cell>
          <cell r="AD17">
            <v>1</v>
          </cell>
          <cell r="AE17">
            <v>0</v>
          </cell>
          <cell r="AF17">
            <v>1</v>
          </cell>
          <cell r="AG17">
            <v>2</v>
          </cell>
          <cell r="AH17">
            <v>0.6000000000000001</v>
          </cell>
          <cell r="AI17">
            <v>2000.35</v>
          </cell>
        </row>
        <row r="18">
          <cell r="D18">
            <v>0</v>
          </cell>
          <cell r="E18">
            <v>-1</v>
          </cell>
          <cell r="F18">
            <v>0</v>
          </cell>
          <cell r="G18">
            <v>0</v>
          </cell>
          <cell r="H18">
            <v>2</v>
          </cell>
          <cell r="I18">
            <v>0</v>
          </cell>
          <cell r="J18">
            <v>-2</v>
          </cell>
          <cell r="K18">
            <v>1</v>
          </cell>
          <cell r="L18">
            <v>-1</v>
          </cell>
          <cell r="M18">
            <v>0</v>
          </cell>
          <cell r="N18">
            <v>0</v>
          </cell>
          <cell r="O18">
            <v>2</v>
          </cell>
          <cell r="P18">
            <v>0.3</v>
          </cell>
          <cell r="Q18">
            <v>2002.45</v>
          </cell>
          <cell r="R18">
            <v>1999.75</v>
          </cell>
          <cell r="V18">
            <v>0</v>
          </cell>
          <cell r="W18">
            <v>-1</v>
          </cell>
          <cell r="X18">
            <v>0</v>
          </cell>
          <cell r="Y18">
            <v>0</v>
          </cell>
          <cell r="Z18">
            <v>2</v>
          </cell>
          <cell r="AA18">
            <v>0</v>
          </cell>
          <cell r="AB18">
            <v>-2</v>
          </cell>
          <cell r="AC18">
            <v>1</v>
          </cell>
          <cell r="AD18">
            <v>-1</v>
          </cell>
          <cell r="AE18">
            <v>0</v>
          </cell>
          <cell r="AF18">
            <v>0</v>
          </cell>
          <cell r="AG18">
            <v>2</v>
          </cell>
          <cell r="AH18">
            <v>-0.04999999999999996</v>
          </cell>
          <cell r="AI18">
            <v>2000.7625</v>
          </cell>
        </row>
        <row r="19"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-1</v>
          </cell>
          <cell r="I19">
            <v>-2</v>
          </cell>
          <cell r="J19">
            <v>-1</v>
          </cell>
          <cell r="K19">
            <v>1</v>
          </cell>
          <cell r="L19">
            <v>1</v>
          </cell>
          <cell r="M19">
            <v>2</v>
          </cell>
          <cell r="N19">
            <v>0</v>
          </cell>
          <cell r="O19">
            <v>0</v>
          </cell>
          <cell r="P19">
            <v>-0.3</v>
          </cell>
          <cell r="Q19">
            <v>2003.1</v>
          </cell>
          <cell r="R19">
            <v>1999.8</v>
          </cell>
          <cell r="V19">
            <v>1</v>
          </cell>
          <cell r="W19">
            <v>0</v>
          </cell>
          <cell r="X19">
            <v>0</v>
          </cell>
          <cell r="Y19">
            <v>0</v>
          </cell>
          <cell r="Z19">
            <v>-1</v>
          </cell>
          <cell r="AA19">
            <v>-2</v>
          </cell>
          <cell r="AB19">
            <v>-1</v>
          </cell>
          <cell r="AC19">
            <v>1</v>
          </cell>
          <cell r="AD19">
            <v>1</v>
          </cell>
          <cell r="AE19">
            <v>2</v>
          </cell>
          <cell r="AF19">
            <v>0</v>
          </cell>
          <cell r="AG19">
            <v>0</v>
          </cell>
          <cell r="AH19">
            <v>-0.15</v>
          </cell>
          <cell r="AI19">
            <v>2000.8374999999999</v>
          </cell>
        </row>
        <row r="20">
          <cell r="D20">
            <v>1</v>
          </cell>
          <cell r="E20">
            <v>2</v>
          </cell>
          <cell r="F20">
            <v>0</v>
          </cell>
          <cell r="G20">
            <v>2</v>
          </cell>
          <cell r="H20">
            <v>0</v>
          </cell>
          <cell r="I20">
            <v>0</v>
          </cell>
          <cell r="J20">
            <v>-1</v>
          </cell>
          <cell r="K20">
            <v>2</v>
          </cell>
          <cell r="L20">
            <v>-1</v>
          </cell>
          <cell r="M20">
            <v>1</v>
          </cell>
          <cell r="N20">
            <v>0</v>
          </cell>
          <cell r="O20">
            <v>2</v>
          </cell>
          <cell r="P20">
            <v>0.7000000000000001</v>
          </cell>
          <cell r="Q20">
            <v>2001.8833333333332</v>
          </cell>
          <cell r="R20">
            <v>1999.5833333333333</v>
          </cell>
          <cell r="V20">
            <v>1</v>
          </cell>
          <cell r="W20">
            <v>2</v>
          </cell>
          <cell r="X20">
            <v>0</v>
          </cell>
          <cell r="Y20">
            <v>2</v>
          </cell>
          <cell r="Z20">
            <v>0</v>
          </cell>
          <cell r="AA20">
            <v>0</v>
          </cell>
          <cell r="AB20">
            <v>-1</v>
          </cell>
          <cell r="AC20">
            <v>2</v>
          </cell>
          <cell r="AD20">
            <v>-1</v>
          </cell>
          <cell r="AE20">
            <v>1</v>
          </cell>
          <cell r="AF20">
            <v>0</v>
          </cell>
          <cell r="AG20">
            <v>2</v>
          </cell>
          <cell r="AH20">
            <v>0.45</v>
          </cell>
          <cell r="AI20">
            <v>2000.4708333333333</v>
          </cell>
        </row>
        <row r="21">
          <cell r="D21">
            <v>-2</v>
          </cell>
          <cell r="E21">
            <v>-1</v>
          </cell>
          <cell r="F21">
            <v>2</v>
          </cell>
          <cell r="G21">
            <v>0</v>
          </cell>
          <cell r="H21">
            <v>-2</v>
          </cell>
          <cell r="I21">
            <v>-2</v>
          </cell>
          <cell r="J21">
            <v>-1</v>
          </cell>
          <cell r="K21">
            <v>-2</v>
          </cell>
          <cell r="L21">
            <v>-2</v>
          </cell>
          <cell r="M21">
            <v>-2</v>
          </cell>
          <cell r="N21">
            <v>0</v>
          </cell>
          <cell r="O21">
            <v>-2</v>
          </cell>
          <cell r="P21">
            <v>-1.7500000000000002</v>
          </cell>
          <cell r="Q21">
            <v>2006.75</v>
          </cell>
          <cell r="R21">
            <v>2002</v>
          </cell>
          <cell r="V21">
            <v>-2</v>
          </cell>
          <cell r="W21">
            <v>-1</v>
          </cell>
          <cell r="X21">
            <v>2</v>
          </cell>
          <cell r="Y21">
            <v>0</v>
          </cell>
          <cell r="Z21">
            <v>-2</v>
          </cell>
          <cell r="AA21">
            <v>-2</v>
          </cell>
          <cell r="AB21">
            <v>-1</v>
          </cell>
          <cell r="AC21">
            <v>-2</v>
          </cell>
          <cell r="AD21">
            <v>-2</v>
          </cell>
          <cell r="AE21">
            <v>-2</v>
          </cell>
          <cell r="AF21">
            <v>0</v>
          </cell>
          <cell r="AG21">
            <v>-2</v>
          </cell>
          <cell r="AH21">
            <v>-1.7</v>
          </cell>
          <cell r="AI21">
            <v>2003.425</v>
          </cell>
        </row>
        <row r="22">
          <cell r="D22">
            <v>1</v>
          </cell>
          <cell r="E22">
            <v>-1</v>
          </cell>
          <cell r="F22">
            <v>0</v>
          </cell>
          <cell r="G22">
            <v>-1</v>
          </cell>
          <cell r="H22">
            <v>0</v>
          </cell>
          <cell r="I22">
            <v>1</v>
          </cell>
          <cell r="J22">
            <v>-2</v>
          </cell>
          <cell r="K22">
            <v>0</v>
          </cell>
          <cell r="L22">
            <v>1</v>
          </cell>
          <cell r="M22">
            <v>0</v>
          </cell>
          <cell r="N22">
            <v>0</v>
          </cell>
          <cell r="O22">
            <v>-1</v>
          </cell>
          <cell r="P22">
            <v>-0.25</v>
          </cell>
          <cell r="Q22">
            <v>2004</v>
          </cell>
          <cell r="R22">
            <v>2000.75</v>
          </cell>
          <cell r="V22">
            <v>1</v>
          </cell>
          <cell r="W22">
            <v>-1</v>
          </cell>
          <cell r="X22">
            <v>0</v>
          </cell>
          <cell r="Y22">
            <v>-1</v>
          </cell>
          <cell r="Z22">
            <v>0</v>
          </cell>
          <cell r="AA22">
            <v>1</v>
          </cell>
          <cell r="AB22">
            <v>-2</v>
          </cell>
          <cell r="AC22">
            <v>0</v>
          </cell>
          <cell r="AD22">
            <v>1</v>
          </cell>
          <cell r="AE22">
            <v>0</v>
          </cell>
          <cell r="AF22">
            <v>0</v>
          </cell>
          <cell r="AG22">
            <v>-1</v>
          </cell>
          <cell r="AH22">
            <v>-0.35</v>
          </cell>
          <cell r="AI22">
            <v>2001.8375</v>
          </cell>
        </row>
        <row r="23">
          <cell r="D23">
            <v>-1</v>
          </cell>
          <cell r="E23">
            <v>-1</v>
          </cell>
          <cell r="F23">
            <v>2</v>
          </cell>
          <cell r="G23">
            <v>0</v>
          </cell>
          <cell r="H23">
            <v>-1</v>
          </cell>
          <cell r="I23">
            <v>-2</v>
          </cell>
          <cell r="J23">
            <v>-2</v>
          </cell>
          <cell r="K23">
            <v>-1</v>
          </cell>
          <cell r="L23">
            <v>-1</v>
          </cell>
          <cell r="M23">
            <v>1</v>
          </cell>
          <cell r="N23">
            <v>0</v>
          </cell>
          <cell r="O23">
            <v>0</v>
          </cell>
          <cell r="P23">
            <v>-1.15</v>
          </cell>
          <cell r="Q23">
            <v>2004.15</v>
          </cell>
          <cell r="R23">
            <v>2000</v>
          </cell>
          <cell r="V23">
            <v>-1</v>
          </cell>
          <cell r="W23">
            <v>-1</v>
          </cell>
          <cell r="X23">
            <v>2</v>
          </cell>
          <cell r="Y23">
            <v>0</v>
          </cell>
          <cell r="Z23">
            <v>-1</v>
          </cell>
          <cell r="AA23">
            <v>-2</v>
          </cell>
          <cell r="AB23">
            <v>-2</v>
          </cell>
          <cell r="AC23">
            <v>-1</v>
          </cell>
          <cell r="AD23">
            <v>-1</v>
          </cell>
          <cell r="AE23">
            <v>1</v>
          </cell>
          <cell r="AF23">
            <v>0</v>
          </cell>
          <cell r="AG23">
            <v>0</v>
          </cell>
          <cell r="AH23">
            <v>-1.25</v>
          </cell>
          <cell r="AI23">
            <v>2001.3125</v>
          </cell>
        </row>
        <row r="24">
          <cell r="D24">
            <v>0</v>
          </cell>
          <cell r="E24">
            <v>2</v>
          </cell>
          <cell r="F24">
            <v>0</v>
          </cell>
          <cell r="G24">
            <v>2</v>
          </cell>
          <cell r="H24">
            <v>-1</v>
          </cell>
          <cell r="I24">
            <v>-1</v>
          </cell>
          <cell r="J24">
            <v>1</v>
          </cell>
          <cell r="K24">
            <v>0</v>
          </cell>
          <cell r="L24">
            <v>1</v>
          </cell>
          <cell r="M24">
            <v>0</v>
          </cell>
          <cell r="N24">
            <v>0</v>
          </cell>
          <cell r="O24">
            <v>-2</v>
          </cell>
          <cell r="P24">
            <v>-0.19999999999999996</v>
          </cell>
          <cell r="Q24">
            <v>2002.7</v>
          </cell>
          <cell r="R24">
            <v>1999.5</v>
          </cell>
          <cell r="V24">
            <v>0</v>
          </cell>
          <cell r="W24">
            <v>2</v>
          </cell>
          <cell r="X24">
            <v>0</v>
          </cell>
          <cell r="Y24">
            <v>2</v>
          </cell>
          <cell r="Z24">
            <v>-1</v>
          </cell>
          <cell r="AA24">
            <v>-1</v>
          </cell>
          <cell r="AB24">
            <v>1</v>
          </cell>
          <cell r="AC24">
            <v>0</v>
          </cell>
          <cell r="AD24">
            <v>1</v>
          </cell>
          <cell r="AE24">
            <v>0</v>
          </cell>
          <cell r="AF24">
            <v>0</v>
          </cell>
          <cell r="AG24">
            <v>-2</v>
          </cell>
          <cell r="AH24">
            <v>0.04999999999999999</v>
          </cell>
          <cell r="AI24">
            <v>2000.4875</v>
          </cell>
        </row>
        <row r="25">
          <cell r="D25">
            <v>1</v>
          </cell>
          <cell r="E25">
            <v>2</v>
          </cell>
          <cell r="F25">
            <v>-1</v>
          </cell>
          <cell r="G25">
            <v>2</v>
          </cell>
          <cell r="H25">
            <v>2</v>
          </cell>
          <cell r="I25">
            <v>2</v>
          </cell>
          <cell r="J25">
            <v>0</v>
          </cell>
          <cell r="K25">
            <v>0</v>
          </cell>
          <cell r="L25">
            <v>2</v>
          </cell>
          <cell r="M25">
            <v>0</v>
          </cell>
          <cell r="N25">
            <v>1</v>
          </cell>
          <cell r="O25">
            <v>-2</v>
          </cell>
          <cell r="P25">
            <v>0.7000000000000002</v>
          </cell>
          <cell r="Q25">
            <v>2002.1</v>
          </cell>
          <cell r="R25">
            <v>1999.8</v>
          </cell>
          <cell r="V25">
            <v>1</v>
          </cell>
          <cell r="W25">
            <v>2</v>
          </cell>
          <cell r="X25">
            <v>-1</v>
          </cell>
          <cell r="Y25">
            <v>2</v>
          </cell>
          <cell r="Z25">
            <v>2</v>
          </cell>
          <cell r="AA25">
            <v>2</v>
          </cell>
          <cell r="AB25">
            <v>0</v>
          </cell>
          <cell r="AC25">
            <v>0</v>
          </cell>
          <cell r="AD25">
            <v>2</v>
          </cell>
          <cell r="AE25">
            <v>0</v>
          </cell>
          <cell r="AF25">
            <v>1</v>
          </cell>
          <cell r="AG25">
            <v>-2</v>
          </cell>
          <cell r="AH25">
            <v>0.6000000000000001</v>
          </cell>
          <cell r="AI25">
            <v>2000.6499999999999</v>
          </cell>
        </row>
        <row r="26">
          <cell r="D26">
            <v>0</v>
          </cell>
          <cell r="E26">
            <v>2</v>
          </cell>
          <cell r="F26">
            <v>-2</v>
          </cell>
          <cell r="G26">
            <v>1</v>
          </cell>
          <cell r="H26">
            <v>2</v>
          </cell>
          <cell r="I26">
            <v>0</v>
          </cell>
          <cell r="J26">
            <v>2</v>
          </cell>
          <cell r="K26">
            <v>2</v>
          </cell>
          <cell r="L26">
            <v>2</v>
          </cell>
          <cell r="M26">
            <v>1</v>
          </cell>
          <cell r="N26">
            <v>0</v>
          </cell>
          <cell r="O26">
            <v>2</v>
          </cell>
          <cell r="P26">
            <v>1.5000000000000002</v>
          </cell>
          <cell r="Q26">
            <v>2002.1</v>
          </cell>
          <cell r="R26">
            <v>2000.6</v>
          </cell>
          <cell r="V26">
            <v>0</v>
          </cell>
          <cell r="W26">
            <v>2</v>
          </cell>
          <cell r="X26">
            <v>-2</v>
          </cell>
          <cell r="Y26">
            <v>1</v>
          </cell>
          <cell r="Z26">
            <v>2</v>
          </cell>
          <cell r="AA26">
            <v>0</v>
          </cell>
          <cell r="AB26">
            <v>2</v>
          </cell>
          <cell r="AC26">
            <v>2</v>
          </cell>
          <cell r="AD26">
            <v>2</v>
          </cell>
          <cell r="AE26">
            <v>1</v>
          </cell>
          <cell r="AF26">
            <v>0</v>
          </cell>
          <cell r="AG26">
            <v>2</v>
          </cell>
          <cell r="AH26">
            <v>1.6</v>
          </cell>
          <cell r="AI26">
            <v>2001.1999999999998</v>
          </cell>
        </row>
        <row r="27">
          <cell r="D27">
            <v>-2</v>
          </cell>
          <cell r="E27">
            <v>-1</v>
          </cell>
          <cell r="F27">
            <v>-1</v>
          </cell>
          <cell r="G27">
            <v>-2</v>
          </cell>
          <cell r="H27">
            <v>-2</v>
          </cell>
          <cell r="I27">
            <v>-2</v>
          </cell>
          <cell r="J27">
            <v>0</v>
          </cell>
          <cell r="K27">
            <v>-2</v>
          </cell>
          <cell r="L27">
            <v>-2</v>
          </cell>
          <cell r="M27">
            <v>-2</v>
          </cell>
          <cell r="N27">
            <v>0</v>
          </cell>
          <cell r="O27">
            <v>-2</v>
          </cell>
          <cell r="P27">
            <v>-1.6000000000000003</v>
          </cell>
          <cell r="Q27">
            <v>2005.1999999999998</v>
          </cell>
          <cell r="R27">
            <v>2000.6</v>
          </cell>
          <cell r="V27">
            <v>-2</v>
          </cell>
          <cell r="W27">
            <v>-1</v>
          </cell>
          <cell r="X27">
            <v>-1</v>
          </cell>
          <cell r="Y27">
            <v>-2</v>
          </cell>
          <cell r="Z27">
            <v>-2</v>
          </cell>
          <cell r="AA27">
            <v>-2</v>
          </cell>
          <cell r="AB27">
            <v>0</v>
          </cell>
          <cell r="AC27">
            <v>-2</v>
          </cell>
          <cell r="AD27">
            <v>-2</v>
          </cell>
          <cell r="AE27">
            <v>-2</v>
          </cell>
          <cell r="AF27">
            <v>0</v>
          </cell>
          <cell r="AG27">
            <v>-2</v>
          </cell>
          <cell r="AH27">
            <v>-1.45</v>
          </cell>
          <cell r="AI27">
            <v>2001.9624999999999</v>
          </cell>
        </row>
        <row r="28">
          <cell r="D28">
            <v>-1</v>
          </cell>
          <cell r="E28">
            <v>-1</v>
          </cell>
          <cell r="F28">
            <v>1</v>
          </cell>
          <cell r="G28">
            <v>1</v>
          </cell>
          <cell r="H28">
            <v>-1</v>
          </cell>
          <cell r="I28">
            <v>-2</v>
          </cell>
          <cell r="J28">
            <v>-2</v>
          </cell>
          <cell r="K28">
            <v>-1</v>
          </cell>
          <cell r="L28">
            <v>-1</v>
          </cell>
          <cell r="M28">
            <v>0</v>
          </cell>
          <cell r="N28">
            <v>0</v>
          </cell>
          <cell r="O28">
            <v>1</v>
          </cell>
          <cell r="P28">
            <v>-0.9999999999999999</v>
          </cell>
          <cell r="Q28">
            <v>2003.8</v>
          </cell>
          <cell r="R28">
            <v>1999.8</v>
          </cell>
          <cell r="V28">
            <v>-1</v>
          </cell>
          <cell r="W28">
            <v>-1</v>
          </cell>
          <cell r="X28">
            <v>1</v>
          </cell>
          <cell r="Y28">
            <v>1</v>
          </cell>
          <cell r="Z28">
            <v>-1</v>
          </cell>
          <cell r="AA28">
            <v>-2</v>
          </cell>
          <cell r="AB28">
            <v>-2</v>
          </cell>
          <cell r="AC28">
            <v>-1</v>
          </cell>
          <cell r="AD28">
            <v>-1</v>
          </cell>
          <cell r="AE28">
            <v>0</v>
          </cell>
          <cell r="AF28">
            <v>0</v>
          </cell>
          <cell r="AG28">
            <v>1</v>
          </cell>
          <cell r="AH28">
            <v>-1.15</v>
          </cell>
          <cell r="AI28">
            <v>2001.0874999999999</v>
          </cell>
        </row>
        <row r="29">
          <cell r="D29">
            <v>1</v>
          </cell>
          <cell r="E29">
            <v>-1</v>
          </cell>
          <cell r="F29">
            <v>-2</v>
          </cell>
          <cell r="G29">
            <v>1</v>
          </cell>
          <cell r="H29">
            <v>2</v>
          </cell>
          <cell r="I29">
            <v>0</v>
          </cell>
          <cell r="J29">
            <v>2</v>
          </cell>
          <cell r="K29">
            <v>1</v>
          </cell>
          <cell r="L29">
            <v>2</v>
          </cell>
          <cell r="M29">
            <v>0</v>
          </cell>
          <cell r="N29">
            <v>1</v>
          </cell>
          <cell r="O29">
            <v>2</v>
          </cell>
          <cell r="P29">
            <v>1.15</v>
          </cell>
          <cell r="Q29">
            <v>2001.6499999999999</v>
          </cell>
          <cell r="R29">
            <v>1999.8</v>
          </cell>
          <cell r="V29">
            <v>1</v>
          </cell>
          <cell r="W29">
            <v>-1</v>
          </cell>
          <cell r="X29">
            <v>-2</v>
          </cell>
          <cell r="Y29">
            <v>1</v>
          </cell>
          <cell r="Z29">
            <v>2</v>
          </cell>
          <cell r="AA29">
            <v>0</v>
          </cell>
          <cell r="AB29">
            <v>2</v>
          </cell>
          <cell r="AC29">
            <v>1</v>
          </cell>
          <cell r="AD29">
            <v>2</v>
          </cell>
          <cell r="AE29">
            <v>0</v>
          </cell>
          <cell r="AF29">
            <v>1</v>
          </cell>
          <cell r="AG29">
            <v>2</v>
          </cell>
          <cell r="AH29">
            <v>1.3499999999999999</v>
          </cell>
          <cell r="AI29">
            <v>2000.4624999999999</v>
          </cell>
        </row>
        <row r="30">
          <cell r="D30">
            <v>0</v>
          </cell>
          <cell r="E30">
            <v>2</v>
          </cell>
          <cell r="F30">
            <v>0</v>
          </cell>
          <cell r="G30">
            <v>0</v>
          </cell>
          <cell r="H30">
            <v>1</v>
          </cell>
          <cell r="I30">
            <v>2</v>
          </cell>
          <cell r="J30">
            <v>-1</v>
          </cell>
          <cell r="K30">
            <v>0</v>
          </cell>
          <cell r="L30">
            <v>1</v>
          </cell>
          <cell r="M30">
            <v>0</v>
          </cell>
          <cell r="N30">
            <v>1</v>
          </cell>
          <cell r="O30">
            <v>1</v>
          </cell>
          <cell r="P30">
            <v>0.7</v>
          </cell>
          <cell r="Q30">
            <v>2002.8</v>
          </cell>
          <cell r="R30">
            <v>2000.5</v>
          </cell>
          <cell r="V30">
            <v>0</v>
          </cell>
          <cell r="W30">
            <v>2</v>
          </cell>
          <cell r="X30">
            <v>0</v>
          </cell>
          <cell r="Y30">
            <v>0</v>
          </cell>
          <cell r="Z30">
            <v>1</v>
          </cell>
          <cell r="AA30">
            <v>2</v>
          </cell>
          <cell r="AB30">
            <v>-1</v>
          </cell>
          <cell r="AC30">
            <v>0</v>
          </cell>
          <cell r="AD30">
            <v>1</v>
          </cell>
          <cell r="AE30">
            <v>0</v>
          </cell>
          <cell r="AF30">
            <v>1</v>
          </cell>
          <cell r="AG30">
            <v>1</v>
          </cell>
          <cell r="AH30">
            <v>0.35</v>
          </cell>
          <cell r="AI30">
            <v>2001.4125</v>
          </cell>
        </row>
        <row r="31">
          <cell r="D31">
            <v>2</v>
          </cell>
          <cell r="E31">
            <v>-1</v>
          </cell>
          <cell r="F31">
            <v>1</v>
          </cell>
          <cell r="G31">
            <v>2</v>
          </cell>
          <cell r="H31">
            <v>2</v>
          </cell>
          <cell r="I31">
            <v>-2</v>
          </cell>
          <cell r="J31">
            <v>-2</v>
          </cell>
          <cell r="K31">
            <v>1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4.163336342344337E-17</v>
          </cell>
          <cell r="Q31">
            <v>2002.75</v>
          </cell>
          <cell r="R31">
            <v>1999.75</v>
          </cell>
          <cell r="V31">
            <v>2</v>
          </cell>
          <cell r="W31">
            <v>-1</v>
          </cell>
          <cell r="X31">
            <v>1</v>
          </cell>
          <cell r="Y31">
            <v>2</v>
          </cell>
          <cell r="Z31">
            <v>2</v>
          </cell>
          <cell r="AA31">
            <v>-2</v>
          </cell>
          <cell r="AB31">
            <v>-2</v>
          </cell>
          <cell r="AC31">
            <v>1</v>
          </cell>
          <cell r="AD31">
            <v>1</v>
          </cell>
          <cell r="AE31">
            <v>1</v>
          </cell>
          <cell r="AF31">
            <v>0</v>
          </cell>
          <cell r="AG31">
            <v>0</v>
          </cell>
          <cell r="AH31">
            <v>-0.04999999999999996</v>
          </cell>
          <cell r="AI31">
            <v>2000.7625</v>
          </cell>
        </row>
        <row r="34">
          <cell r="I34">
            <v>7</v>
          </cell>
          <cell r="AA34">
            <v>2</v>
          </cell>
        </row>
        <row r="40">
          <cell r="P40">
            <v>0.10000000000000006</v>
          </cell>
          <cell r="Q40">
            <v>6.95</v>
          </cell>
          <cell r="R40">
            <v>2006.0249999999999</v>
          </cell>
          <cell r="AH40">
            <v>0.30000000000000004</v>
          </cell>
          <cell r="AI40">
            <v>1.85</v>
          </cell>
          <cell r="AJ40">
            <v>2001.6499999999999</v>
          </cell>
        </row>
        <row r="41">
          <cell r="P41">
            <v>0.05000000000000002</v>
          </cell>
          <cell r="Q41">
            <v>6.975</v>
          </cell>
          <cell r="R41">
            <v>2005.4375</v>
          </cell>
          <cell r="AH41">
            <v>-0.04999999999999999</v>
          </cell>
          <cell r="AI41">
            <v>2.05</v>
          </cell>
          <cell r="AJ41">
            <v>2001.25</v>
          </cell>
        </row>
        <row r="42">
          <cell r="P42">
            <v>0.4</v>
          </cell>
          <cell r="Q42">
            <v>6.8</v>
          </cell>
          <cell r="R42">
            <v>2005.25</v>
          </cell>
          <cell r="AH42">
            <v>0.5</v>
          </cell>
          <cell r="AI42">
            <v>1.75</v>
          </cell>
          <cell r="AJ42">
            <v>2001.225</v>
          </cell>
        </row>
        <row r="43">
          <cell r="P43">
            <v>0.20000000000000004</v>
          </cell>
          <cell r="Q43">
            <v>6.9</v>
          </cell>
          <cell r="R43">
            <v>2005.9</v>
          </cell>
          <cell r="AH43">
            <v>2.7755575615628914E-17</v>
          </cell>
          <cell r="AI43">
            <v>2</v>
          </cell>
          <cell r="AJ43">
            <v>2001.7625</v>
          </cell>
        </row>
        <row r="44">
          <cell r="P44">
            <v>0.35</v>
          </cell>
          <cell r="Q44">
            <v>6.825</v>
          </cell>
          <cell r="R44">
            <v>2006.5124999999998</v>
          </cell>
          <cell r="AH44">
            <v>0.5</v>
          </cell>
          <cell r="AI44">
            <v>1.75</v>
          </cell>
          <cell r="AJ44">
            <v>2001.7124999999999</v>
          </cell>
        </row>
        <row r="45">
          <cell r="P45">
            <v>0.55</v>
          </cell>
          <cell r="Q45">
            <v>6.725</v>
          </cell>
          <cell r="R45">
            <v>2005.2458333333332</v>
          </cell>
          <cell r="AH45">
            <v>0.2</v>
          </cell>
          <cell r="AI45">
            <v>1.9</v>
          </cell>
          <cell r="AJ45">
            <v>2001.4208333333333</v>
          </cell>
        </row>
        <row r="46">
          <cell r="P46">
            <v>-1.2999999999999998</v>
          </cell>
          <cell r="Q46">
            <v>7.65</v>
          </cell>
          <cell r="R46">
            <v>2010.575</v>
          </cell>
          <cell r="AH46">
            <v>-1.55</v>
          </cell>
          <cell r="AI46">
            <v>3.55</v>
          </cell>
          <cell r="AJ46">
            <v>2005.2</v>
          </cell>
        </row>
        <row r="47">
          <cell r="P47">
            <v>0.09999999999999998</v>
          </cell>
          <cell r="Q47">
            <v>6.95</v>
          </cell>
          <cell r="R47">
            <v>2007.475</v>
          </cell>
          <cell r="AH47">
            <v>0.35000000000000003</v>
          </cell>
          <cell r="AI47">
            <v>1.825</v>
          </cell>
          <cell r="AJ47">
            <v>2002.75</v>
          </cell>
        </row>
        <row r="48">
          <cell r="P48">
            <v>-0.3500000000000001</v>
          </cell>
          <cell r="Q48">
            <v>7.175</v>
          </cell>
          <cell r="R48">
            <v>2007.7375000000002</v>
          </cell>
          <cell r="AH48">
            <v>-0.5499999999999999</v>
          </cell>
          <cell r="AI48">
            <v>2.55</v>
          </cell>
          <cell r="AJ48">
            <v>2002.5875</v>
          </cell>
        </row>
        <row r="49">
          <cell r="P49">
            <v>-0.05000000000000002</v>
          </cell>
          <cell r="Q49">
            <v>7.025</v>
          </cell>
          <cell r="R49">
            <v>2006.2125</v>
          </cell>
          <cell r="AH49">
            <v>0.09999999999999995</v>
          </cell>
          <cell r="AI49">
            <v>1.95</v>
          </cell>
          <cell r="AJ49">
            <v>2001.4624999999999</v>
          </cell>
        </row>
        <row r="50">
          <cell r="P50">
            <v>0.49999999999999994</v>
          </cell>
          <cell r="Q50">
            <v>6.75</v>
          </cell>
          <cell r="R50">
            <v>2005.475</v>
          </cell>
          <cell r="AH50">
            <v>0.85</v>
          </cell>
          <cell r="AI50">
            <v>1.575</v>
          </cell>
          <cell r="AJ50">
            <v>2001.4374999999998</v>
          </cell>
        </row>
        <row r="51">
          <cell r="P51">
            <v>0.9000000000000001</v>
          </cell>
          <cell r="Q51">
            <v>6.55</v>
          </cell>
          <cell r="R51">
            <v>2005.375</v>
          </cell>
          <cell r="AH51">
            <v>1.1</v>
          </cell>
          <cell r="AI51">
            <v>1.45</v>
          </cell>
          <cell r="AJ51">
            <v>2001.9249999999997</v>
          </cell>
        </row>
        <row r="52">
          <cell r="P52">
            <v>-1.7</v>
          </cell>
          <cell r="Q52">
            <v>7.85</v>
          </cell>
          <cell r="R52">
            <v>2009.1249999999998</v>
          </cell>
          <cell r="AH52">
            <v>-1.8</v>
          </cell>
          <cell r="AI52">
            <v>3.8</v>
          </cell>
          <cell r="AJ52">
            <v>2003.8625</v>
          </cell>
        </row>
        <row r="53">
          <cell r="P53">
            <v>-0.5</v>
          </cell>
          <cell r="Q53">
            <v>7.25</v>
          </cell>
          <cell r="R53">
            <v>2007.425</v>
          </cell>
          <cell r="AH53">
            <v>-0.7</v>
          </cell>
          <cell r="AI53">
            <v>2.7</v>
          </cell>
          <cell r="AJ53">
            <v>2002.4374999999998</v>
          </cell>
        </row>
        <row r="54">
          <cell r="P54">
            <v>0.7</v>
          </cell>
          <cell r="Q54">
            <v>6.65</v>
          </cell>
          <cell r="R54">
            <v>2004.975</v>
          </cell>
          <cell r="AH54">
            <v>1.05</v>
          </cell>
          <cell r="AI54">
            <v>1.475</v>
          </cell>
          <cell r="AJ54">
            <v>2001.1999999999998</v>
          </cell>
        </row>
        <row r="55">
          <cell r="P55">
            <v>0.5</v>
          </cell>
          <cell r="Q55">
            <v>6.75</v>
          </cell>
          <cell r="R55">
            <v>2006.175</v>
          </cell>
          <cell r="AH55">
            <v>0.5</v>
          </cell>
          <cell r="AI55">
            <v>1.75</v>
          </cell>
          <cell r="AJ55">
            <v>2002.2875</v>
          </cell>
        </row>
        <row r="56">
          <cell r="P56">
            <v>0.7500000000000001</v>
          </cell>
          <cell r="Q56">
            <v>6.625</v>
          </cell>
          <cell r="R56">
            <v>2006.0625</v>
          </cell>
          <cell r="AH56">
            <v>0.9</v>
          </cell>
          <cell r="AI56">
            <v>1.55</v>
          </cell>
          <cell r="AJ56">
            <v>2001.5375000000001</v>
          </cell>
        </row>
        <row r="59">
          <cell r="I59">
            <v>0.9</v>
          </cell>
          <cell r="AA59">
            <v>0.85</v>
          </cell>
        </row>
        <row r="65">
          <cell r="E65">
            <v>0</v>
          </cell>
          <cell r="F65">
            <v>0.9</v>
          </cell>
          <cell r="W65">
            <v>0</v>
          </cell>
          <cell r="X65">
            <v>0.85</v>
          </cell>
        </row>
        <row r="66">
          <cell r="E66">
            <v>1</v>
          </cell>
          <cell r="F66">
            <v>0.925</v>
          </cell>
          <cell r="W66">
            <v>1</v>
          </cell>
          <cell r="X66">
            <v>0.875</v>
          </cell>
        </row>
        <row r="67">
          <cell r="E67">
            <v>0</v>
          </cell>
          <cell r="F67">
            <v>0.9</v>
          </cell>
          <cell r="W67">
            <v>0</v>
          </cell>
          <cell r="X67">
            <v>0.85</v>
          </cell>
        </row>
        <row r="68">
          <cell r="E68">
            <v>-1</v>
          </cell>
          <cell r="F68">
            <v>0.85</v>
          </cell>
          <cell r="W68">
            <v>-1</v>
          </cell>
          <cell r="X68">
            <v>0.825</v>
          </cell>
        </row>
        <row r="69">
          <cell r="E69">
            <v>0</v>
          </cell>
          <cell r="F69">
            <v>0.9</v>
          </cell>
          <cell r="W69">
            <v>0</v>
          </cell>
          <cell r="X69">
            <v>0.85</v>
          </cell>
        </row>
        <row r="70">
          <cell r="E70">
            <v>0</v>
          </cell>
          <cell r="F70">
            <v>0.9</v>
          </cell>
          <cell r="W70">
            <v>0</v>
          </cell>
          <cell r="X70">
            <v>0.85</v>
          </cell>
        </row>
        <row r="71">
          <cell r="E71">
            <v>-2</v>
          </cell>
          <cell r="F71">
            <v>0.8</v>
          </cell>
          <cell r="W71">
            <v>-2</v>
          </cell>
          <cell r="X71">
            <v>0.7999999999999999</v>
          </cell>
        </row>
        <row r="72">
          <cell r="E72">
            <v>-1</v>
          </cell>
          <cell r="F72">
            <v>0.85</v>
          </cell>
          <cell r="W72">
            <v>-1</v>
          </cell>
          <cell r="X72">
            <v>0.825</v>
          </cell>
        </row>
        <row r="73">
          <cell r="E73">
            <v>0</v>
          </cell>
          <cell r="F73">
            <v>0.9</v>
          </cell>
          <cell r="W73">
            <v>0</v>
          </cell>
          <cell r="X73">
            <v>0.85</v>
          </cell>
        </row>
        <row r="74">
          <cell r="E74">
            <v>1</v>
          </cell>
          <cell r="F74">
            <v>0.925</v>
          </cell>
          <cell r="W74">
            <v>1</v>
          </cell>
          <cell r="X74">
            <v>0.875</v>
          </cell>
        </row>
        <row r="75">
          <cell r="E75">
            <v>0</v>
          </cell>
          <cell r="F75">
            <v>0.9</v>
          </cell>
          <cell r="W75">
            <v>0</v>
          </cell>
          <cell r="X75">
            <v>0.85</v>
          </cell>
        </row>
        <row r="76">
          <cell r="E76">
            <v>1</v>
          </cell>
          <cell r="F76">
            <v>0.925</v>
          </cell>
          <cell r="W76">
            <v>1</v>
          </cell>
          <cell r="X76">
            <v>0.875</v>
          </cell>
        </row>
        <row r="77">
          <cell r="E77">
            <v>-2</v>
          </cell>
          <cell r="F77">
            <v>0.8</v>
          </cell>
          <cell r="W77">
            <v>-2</v>
          </cell>
          <cell r="X77">
            <v>0.7999999999999999</v>
          </cell>
        </row>
        <row r="78">
          <cell r="E78">
            <v>-2</v>
          </cell>
          <cell r="F78">
            <v>0.8</v>
          </cell>
          <cell r="W78">
            <v>-2</v>
          </cell>
          <cell r="X78">
            <v>0.7999999999999999</v>
          </cell>
        </row>
        <row r="79">
          <cell r="E79">
            <v>-1</v>
          </cell>
          <cell r="F79">
            <v>0.85</v>
          </cell>
          <cell r="W79">
            <v>-1</v>
          </cell>
          <cell r="X79">
            <v>0.825</v>
          </cell>
        </row>
        <row r="80">
          <cell r="E80">
            <v>2</v>
          </cell>
          <cell r="F80">
            <v>0.9500000000000001</v>
          </cell>
          <cell r="W80">
            <v>2</v>
          </cell>
          <cell r="X80">
            <v>0.9</v>
          </cell>
        </row>
        <row r="81">
          <cell r="E81">
            <v>0</v>
          </cell>
          <cell r="F81">
            <v>0.9</v>
          </cell>
          <cell r="W81">
            <v>0</v>
          </cell>
          <cell r="X81">
            <v>0.85</v>
          </cell>
        </row>
      </sheetData>
      <sheetData sheetId="5">
        <row r="12">
          <cell r="C12">
            <v>0.018974918211559434</v>
          </cell>
          <cell r="I12">
            <v>-1</v>
          </cell>
        </row>
        <row r="13">
          <cell r="C13">
            <v>0.018044157874169596</v>
          </cell>
          <cell r="I13">
            <v>-1</v>
          </cell>
        </row>
        <row r="14">
          <cell r="C14">
            <v>0.022218002278769463</v>
          </cell>
          <cell r="I14">
            <v>0</v>
          </cell>
        </row>
        <row r="15">
          <cell r="C15">
            <v>0.019291795665634676</v>
          </cell>
          <cell r="I15">
            <v>-1</v>
          </cell>
        </row>
        <row r="16">
          <cell r="C16">
            <v>0.02614334702746749</v>
          </cell>
          <cell r="I16">
            <v>0</v>
          </cell>
        </row>
        <row r="17">
          <cell r="C17">
            <v>0.04925816023738872</v>
          </cell>
          <cell r="I17">
            <v>2</v>
          </cell>
        </row>
        <row r="18">
          <cell r="C18">
            <v>0.00034984871406959153</v>
          </cell>
          <cell r="I18">
            <v>-1</v>
          </cell>
        </row>
        <row r="19">
          <cell r="C19">
            <v>0.002745867189688989</v>
          </cell>
          <cell r="I19">
            <v>-1</v>
          </cell>
        </row>
        <row r="20">
          <cell r="C20">
            <v>0.009016250218416915</v>
          </cell>
          <cell r="I20">
            <v>-1</v>
          </cell>
        </row>
        <row r="21">
          <cell r="C21">
            <v>0.042602059716974144</v>
          </cell>
          <cell r="I21">
            <v>2</v>
          </cell>
        </row>
        <row r="22">
          <cell r="C22">
            <v>0.04503763678917073</v>
          </cell>
          <cell r="I22">
            <v>2</v>
          </cell>
        </row>
        <row r="23">
          <cell r="C23">
            <v>0.03414523104939677</v>
          </cell>
          <cell r="I23">
            <v>2</v>
          </cell>
        </row>
        <row r="24">
          <cell r="C24">
            <v>0.009220872051465332</v>
          </cell>
          <cell r="I24">
            <v>-1</v>
          </cell>
        </row>
        <row r="25">
          <cell r="C25">
            <v>0.004574818389764472</v>
          </cell>
          <cell r="I25">
            <v>-1</v>
          </cell>
        </row>
        <row r="26">
          <cell r="C26">
            <v>0.01380475171714897</v>
          </cell>
          <cell r="I26">
            <v>-1</v>
          </cell>
        </row>
        <row r="27">
          <cell r="C27">
            <v>0.04531886024423338</v>
          </cell>
          <cell r="I27">
            <v>2</v>
          </cell>
        </row>
        <row r="28">
          <cell r="C28">
            <v>0.006844615226266854</v>
          </cell>
          <cell r="I28">
            <v>-1</v>
          </cell>
        </row>
        <row r="33">
          <cell r="C33">
            <v>146</v>
          </cell>
          <cell r="I33">
            <v>-2</v>
          </cell>
        </row>
        <row r="34">
          <cell r="C34">
            <v>184</v>
          </cell>
          <cell r="I34">
            <v>0</v>
          </cell>
        </row>
        <row r="35">
          <cell r="C35">
            <v>162</v>
          </cell>
          <cell r="I35">
            <v>-1</v>
          </cell>
        </row>
        <row r="36">
          <cell r="C36">
            <v>192</v>
          </cell>
          <cell r="I36">
            <v>0</v>
          </cell>
        </row>
        <row r="37">
          <cell r="C37">
            <v>197</v>
          </cell>
          <cell r="I37">
            <v>0</v>
          </cell>
        </row>
        <row r="38">
          <cell r="C38">
            <v>201</v>
          </cell>
          <cell r="I38">
            <v>0</v>
          </cell>
        </row>
        <row r="39">
          <cell r="C39">
            <v>228</v>
          </cell>
          <cell r="I39">
            <v>2</v>
          </cell>
        </row>
        <row r="40">
          <cell r="C40">
            <v>197</v>
          </cell>
          <cell r="I40">
            <v>0</v>
          </cell>
        </row>
        <row r="41">
          <cell r="C41">
            <v>243</v>
          </cell>
          <cell r="I41">
            <v>2</v>
          </cell>
        </row>
        <row r="42">
          <cell r="C42">
            <v>184</v>
          </cell>
          <cell r="I42">
            <v>0</v>
          </cell>
        </row>
        <row r="43">
          <cell r="C43">
            <v>168</v>
          </cell>
          <cell r="I43">
            <v>-1</v>
          </cell>
        </row>
        <row r="44">
          <cell r="C44">
            <v>150</v>
          </cell>
          <cell r="I44">
            <v>-2</v>
          </cell>
        </row>
        <row r="45">
          <cell r="C45">
            <v>165</v>
          </cell>
          <cell r="I45">
            <v>-1</v>
          </cell>
        </row>
        <row r="46">
          <cell r="C46">
            <v>218</v>
          </cell>
          <cell r="I46">
            <v>1</v>
          </cell>
        </row>
        <row r="47">
          <cell r="C47">
            <v>140</v>
          </cell>
          <cell r="I47">
            <v>-2</v>
          </cell>
        </row>
        <row r="48">
          <cell r="C48">
            <v>191</v>
          </cell>
          <cell r="I48">
            <v>0</v>
          </cell>
        </row>
        <row r="49">
          <cell r="C49">
            <v>215</v>
          </cell>
          <cell r="I49">
            <v>1</v>
          </cell>
        </row>
        <row r="54">
          <cell r="I54">
            <v>-1</v>
          </cell>
        </row>
        <row r="55">
          <cell r="I55">
            <v>2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-2</v>
          </cell>
        </row>
        <row r="59">
          <cell r="I59">
            <v>0</v>
          </cell>
        </row>
        <row r="60">
          <cell r="I60">
            <v>-2</v>
          </cell>
        </row>
        <row r="61">
          <cell r="I61">
            <v>1</v>
          </cell>
        </row>
        <row r="62">
          <cell r="I62">
            <v>-2</v>
          </cell>
        </row>
        <row r="63">
          <cell r="I63">
            <v>-1</v>
          </cell>
        </row>
        <row r="64">
          <cell r="I64">
            <v>2</v>
          </cell>
        </row>
        <row r="65">
          <cell r="I65">
            <v>0</v>
          </cell>
        </row>
        <row r="66">
          <cell r="I66">
            <v>-2</v>
          </cell>
        </row>
        <row r="67">
          <cell r="I67">
            <v>-2</v>
          </cell>
        </row>
        <row r="68">
          <cell r="I68">
            <v>0</v>
          </cell>
        </row>
        <row r="69">
          <cell r="I69">
            <v>2</v>
          </cell>
        </row>
        <row r="70">
          <cell r="I70">
            <v>-2</v>
          </cell>
        </row>
        <row r="78">
          <cell r="F78">
            <v>0.5689655172413793</v>
          </cell>
          <cell r="L78">
            <v>-1</v>
          </cell>
        </row>
        <row r="79">
          <cell r="F79">
            <v>0.5588235294117647</v>
          </cell>
          <cell r="L79">
            <v>-1</v>
          </cell>
        </row>
        <row r="80">
          <cell r="F80">
            <v>0.6981132075471698</v>
          </cell>
          <cell r="L80">
            <v>0</v>
          </cell>
        </row>
        <row r="81">
          <cell r="F81">
            <v>0.2967032967032967</v>
          </cell>
          <cell r="L81">
            <v>-2</v>
          </cell>
        </row>
        <row r="82">
          <cell r="F82">
            <v>0.5833333333333334</v>
          </cell>
          <cell r="L82">
            <v>-1</v>
          </cell>
        </row>
        <row r="83">
          <cell r="F83">
            <v>0.5394736842105263</v>
          </cell>
          <cell r="L83">
            <v>-1</v>
          </cell>
        </row>
        <row r="84">
          <cell r="F84">
            <v>0.5892857142857143</v>
          </cell>
          <cell r="L84">
            <v>-1</v>
          </cell>
        </row>
        <row r="85">
          <cell r="F85">
            <v>0.390625</v>
          </cell>
          <cell r="L85">
            <v>-2</v>
          </cell>
        </row>
        <row r="86">
          <cell r="F86">
            <v>0.26578073089701</v>
          </cell>
          <cell r="L86">
            <v>-2</v>
          </cell>
        </row>
        <row r="87">
          <cell r="F87">
            <v>0.8888888888888888</v>
          </cell>
          <cell r="L87">
            <v>1</v>
          </cell>
        </row>
        <row r="88">
          <cell r="F88">
            <v>0.7111111111111111</v>
          </cell>
          <cell r="L88">
            <v>0</v>
          </cell>
        </row>
        <row r="89">
          <cell r="F89">
            <v>1.205128205128205</v>
          </cell>
          <cell r="L89">
            <v>2</v>
          </cell>
        </row>
        <row r="90">
          <cell r="F90">
            <v>0.7678571428571429</v>
          </cell>
          <cell r="L90">
            <v>0</v>
          </cell>
        </row>
        <row r="91">
          <cell r="F91">
            <v>0.375</v>
          </cell>
          <cell r="L91">
            <v>-2</v>
          </cell>
        </row>
        <row r="92">
          <cell r="F92">
            <v>1.2608695652173914</v>
          </cell>
          <cell r="L92">
            <v>2</v>
          </cell>
        </row>
        <row r="93">
          <cell r="F93">
            <v>0.6166666666666667</v>
          </cell>
          <cell r="L93">
            <v>-1</v>
          </cell>
        </row>
        <row r="94">
          <cell r="F94">
            <v>0.453125</v>
          </cell>
          <cell r="L94">
            <v>-2</v>
          </cell>
        </row>
        <row r="101">
          <cell r="M101">
            <v>2</v>
          </cell>
          <cell r="S101">
            <v>1</v>
          </cell>
        </row>
        <row r="102">
          <cell r="M102">
            <v>3</v>
          </cell>
          <cell r="S102">
            <v>-1</v>
          </cell>
        </row>
        <row r="103">
          <cell r="M103">
            <v>2</v>
          </cell>
          <cell r="S103">
            <v>1</v>
          </cell>
        </row>
        <row r="104">
          <cell r="M104">
            <v>3</v>
          </cell>
          <cell r="S104">
            <v>-1</v>
          </cell>
        </row>
        <row r="105">
          <cell r="M105">
            <v>2</v>
          </cell>
          <cell r="S105">
            <v>1</v>
          </cell>
        </row>
        <row r="106">
          <cell r="M106">
            <v>3</v>
          </cell>
          <cell r="S106">
            <v>-1</v>
          </cell>
        </row>
        <row r="107">
          <cell r="M107">
            <v>4</v>
          </cell>
          <cell r="S107">
            <v>-2</v>
          </cell>
        </row>
        <row r="108">
          <cell r="M108">
            <v>2</v>
          </cell>
          <cell r="S108">
            <v>1</v>
          </cell>
        </row>
        <row r="109">
          <cell r="M109">
            <v>3</v>
          </cell>
          <cell r="S109">
            <v>-1</v>
          </cell>
        </row>
        <row r="110">
          <cell r="M110">
            <v>2</v>
          </cell>
          <cell r="S110">
            <v>1</v>
          </cell>
        </row>
        <row r="111">
          <cell r="M111">
            <v>1</v>
          </cell>
          <cell r="S111">
            <v>2</v>
          </cell>
        </row>
        <row r="112">
          <cell r="M112">
            <v>1</v>
          </cell>
          <cell r="S112">
            <v>2</v>
          </cell>
        </row>
        <row r="113">
          <cell r="M113">
            <v>4</v>
          </cell>
          <cell r="S113">
            <v>-2</v>
          </cell>
        </row>
        <row r="114">
          <cell r="M114">
            <v>3</v>
          </cell>
          <cell r="S114">
            <v>-1</v>
          </cell>
        </row>
        <row r="115">
          <cell r="M115">
            <v>1</v>
          </cell>
          <cell r="S115">
            <v>2</v>
          </cell>
        </row>
        <row r="116">
          <cell r="M116">
            <v>2</v>
          </cell>
          <cell r="S116">
            <v>1</v>
          </cell>
        </row>
        <row r="117">
          <cell r="M117">
            <v>2</v>
          </cell>
          <cell r="S117">
            <v>1</v>
          </cell>
        </row>
        <row r="122">
          <cell r="I122">
            <v>2</v>
          </cell>
        </row>
        <row r="123">
          <cell r="I123">
            <v>0</v>
          </cell>
        </row>
        <row r="124">
          <cell r="I124">
            <v>2</v>
          </cell>
        </row>
        <row r="125">
          <cell r="I125">
            <v>2</v>
          </cell>
        </row>
        <row r="126">
          <cell r="I126">
            <v>0</v>
          </cell>
        </row>
        <row r="127">
          <cell r="I127">
            <v>2</v>
          </cell>
        </row>
        <row r="128">
          <cell r="I128">
            <v>-2</v>
          </cell>
        </row>
        <row r="129">
          <cell r="I129">
            <v>-1</v>
          </cell>
        </row>
        <row r="130">
          <cell r="I130">
            <v>0</v>
          </cell>
        </row>
        <row r="131">
          <cell r="I131">
            <v>-2</v>
          </cell>
        </row>
        <row r="132">
          <cell r="I132">
            <v>-2</v>
          </cell>
        </row>
        <row r="133">
          <cell r="I133">
            <v>2</v>
          </cell>
        </row>
        <row r="134">
          <cell r="I134">
            <v>-2</v>
          </cell>
        </row>
        <row r="135">
          <cell r="I135">
            <v>1</v>
          </cell>
        </row>
        <row r="136">
          <cell r="I136">
            <v>2</v>
          </cell>
        </row>
        <row r="137">
          <cell r="I137">
            <v>1</v>
          </cell>
        </row>
        <row r="138">
          <cell r="I138">
            <v>0</v>
          </cell>
        </row>
        <row r="143">
          <cell r="C143">
            <v>16.619621321755908</v>
          </cell>
          <cell r="I143">
            <v>0</v>
          </cell>
        </row>
        <row r="144">
          <cell r="C144">
            <v>18.243917324753824</v>
          </cell>
          <cell r="I144">
            <v>1</v>
          </cell>
        </row>
        <row r="145">
          <cell r="C145">
            <v>17.474359120212362</v>
          </cell>
          <cell r="I145">
            <v>0</v>
          </cell>
        </row>
        <row r="146">
          <cell r="C146">
            <v>13.828055609190963</v>
          </cell>
          <cell r="I146">
            <v>-1</v>
          </cell>
        </row>
        <row r="147">
          <cell r="C147">
            <v>16.683182472359086</v>
          </cell>
          <cell r="I147">
            <v>0</v>
          </cell>
        </row>
        <row r="148">
          <cell r="C148">
            <v>18.053437137190404</v>
          </cell>
          <cell r="I148">
            <v>0</v>
          </cell>
        </row>
        <row r="149">
          <cell r="C149">
            <v>11.028654336132867</v>
          </cell>
          <cell r="I149">
            <v>-2</v>
          </cell>
        </row>
        <row r="150">
          <cell r="C150">
            <v>14.537901510912143</v>
          </cell>
          <cell r="I150">
            <v>-1</v>
          </cell>
        </row>
        <row r="151">
          <cell r="C151">
            <v>15.331140853935727</v>
          </cell>
          <cell r="I151">
            <v>0</v>
          </cell>
        </row>
        <row r="152">
          <cell r="C152">
            <v>18.517859602678367</v>
          </cell>
          <cell r="I152">
            <v>1</v>
          </cell>
        </row>
        <row r="153">
          <cell r="C153">
            <v>14.962454791758553</v>
          </cell>
          <cell r="I153">
            <v>0</v>
          </cell>
        </row>
        <row r="154">
          <cell r="C154">
            <v>18.16720217835262</v>
          </cell>
          <cell r="I154">
            <v>1</v>
          </cell>
        </row>
        <row r="155">
          <cell r="C155">
            <v>7.937087249693503</v>
          </cell>
          <cell r="I155">
            <v>-2</v>
          </cell>
        </row>
        <row r="156">
          <cell r="C156">
            <v>10.093533579558303</v>
          </cell>
          <cell r="I156">
            <v>-2</v>
          </cell>
        </row>
        <row r="157">
          <cell r="C157">
            <v>14.46438750280962</v>
          </cell>
          <cell r="I157">
            <v>-1</v>
          </cell>
        </row>
        <row r="158">
          <cell r="C158">
            <v>24.917571505666487</v>
          </cell>
          <cell r="I158">
            <v>2</v>
          </cell>
        </row>
        <row r="159">
          <cell r="C159">
            <v>17.07329333516182</v>
          </cell>
          <cell r="I159">
            <v>0</v>
          </cell>
        </row>
      </sheetData>
      <sheetData sheetId="6">
        <row r="10">
          <cell r="C10">
            <v>1997</v>
          </cell>
          <cell r="D10">
            <v>1998</v>
          </cell>
          <cell r="E10">
            <v>1999</v>
          </cell>
          <cell r="F10">
            <v>2000</v>
          </cell>
          <cell r="G10">
            <v>2001</v>
          </cell>
          <cell r="H10">
            <v>2002</v>
          </cell>
          <cell r="I10">
            <v>2003</v>
          </cell>
          <cell r="J10">
            <v>2004</v>
          </cell>
          <cell r="K10">
            <v>2005</v>
          </cell>
        </row>
        <row r="11">
          <cell r="E11">
            <v>40.421569688138966</v>
          </cell>
          <cell r="F11">
            <v>66.77614869796918</v>
          </cell>
          <cell r="G11">
            <v>90.4507995835795</v>
          </cell>
          <cell r="H11">
            <v>124.75762539524398</v>
          </cell>
          <cell r="I11">
            <v>194.89017865186327</v>
          </cell>
          <cell r="J11">
            <v>326.9377286582726</v>
          </cell>
          <cell r="K11">
            <v>559.540397789258</v>
          </cell>
        </row>
        <row r="12">
          <cell r="E12">
            <v>60.936896054846585</v>
          </cell>
          <cell r="F12">
            <v>79.39056713971084</v>
          </cell>
          <cell r="G12">
            <v>121.27025279214098</v>
          </cell>
          <cell r="H12">
            <v>175.16392423017604</v>
          </cell>
          <cell r="I12">
            <v>275.4313772708747</v>
          </cell>
          <cell r="J12">
            <v>453.58241105618197</v>
          </cell>
          <cell r="K12">
            <v>737.7534935400087</v>
          </cell>
        </row>
        <row r="13">
          <cell r="E13">
            <v>2</v>
          </cell>
          <cell r="F13">
            <v>18.38482309448999</v>
          </cell>
          <cell r="G13">
            <v>69.74275184759327</v>
          </cell>
          <cell r="H13">
            <v>128.892483228533</v>
          </cell>
          <cell r="I13">
            <v>246.41612655788379</v>
          </cell>
          <cell r="J13">
            <v>459.2600616813269</v>
          </cell>
          <cell r="K13">
            <v>760.3339702031482</v>
          </cell>
        </row>
        <row r="14">
          <cell r="E14">
            <v>2</v>
          </cell>
          <cell r="F14">
            <v>9.037856157709896</v>
          </cell>
          <cell r="G14">
            <v>23.33848669009828</v>
          </cell>
          <cell r="H14">
            <v>44.29373003435436</v>
          </cell>
          <cell r="I14">
            <v>87.94822564492728</v>
          </cell>
          <cell r="J14">
            <v>168.7655973984031</v>
          </cell>
          <cell r="K14">
            <v>310.90467995519566</v>
          </cell>
        </row>
        <row r="15">
          <cell r="E15">
            <v>25.713280079998196</v>
          </cell>
          <cell r="F15">
            <v>70.50689400526093</v>
          </cell>
          <cell r="G15">
            <v>118.37065438566987</v>
          </cell>
          <cell r="H15">
            <v>208.05153048201768</v>
          </cell>
          <cell r="I15">
            <v>428.9710874078054</v>
          </cell>
          <cell r="J15">
            <v>908.9496057968213</v>
          </cell>
          <cell r="K15">
            <v>1815.1832922159233</v>
          </cell>
        </row>
        <row r="16">
          <cell r="E16">
            <v>30</v>
          </cell>
          <cell r="F16">
            <v>110.90843191945874</v>
          </cell>
          <cell r="G16">
            <v>476.2810756999645</v>
          </cell>
          <cell r="H16">
            <v>1019.6403960149856</v>
          </cell>
          <cell r="I16">
            <v>2121.295106194003</v>
          </cell>
          <cell r="J16">
            <v>4002.599842212626</v>
          </cell>
          <cell r="K16">
            <v>7017.260771404139</v>
          </cell>
        </row>
        <row r="17">
          <cell r="E17">
            <v>0</v>
          </cell>
          <cell r="F17">
            <v>0</v>
          </cell>
          <cell r="G17">
            <v>0.33733870846687075</v>
          </cell>
          <cell r="H17">
            <v>1.2786894152963955</v>
          </cell>
          <cell r="I17">
            <v>4.139997694046325</v>
          </cell>
          <cell r="J17">
            <v>11.788969817935515</v>
          </cell>
          <cell r="K17">
            <v>29.79466425921607</v>
          </cell>
        </row>
        <row r="18">
          <cell r="E18">
            <v>0</v>
          </cell>
          <cell r="F18">
            <v>0.9352304942575447</v>
          </cell>
          <cell r="G18">
            <v>2.141540388523464</v>
          </cell>
          <cell r="H18">
            <v>4.450518122667983</v>
          </cell>
          <cell r="I18">
            <v>9.998823310314496</v>
          </cell>
          <cell r="J18">
            <v>22.303233718574578</v>
          </cell>
          <cell r="K18">
            <v>48.68374140184504</v>
          </cell>
        </row>
        <row r="19">
          <cell r="E19">
            <v>0</v>
          </cell>
          <cell r="F19">
            <v>8.921848554992566</v>
          </cell>
          <cell r="G19">
            <v>33.597292578330915</v>
          </cell>
          <cell r="H19">
            <v>81.46170350925225</v>
          </cell>
          <cell r="I19">
            <v>204.65147978914842</v>
          </cell>
          <cell r="J19">
            <v>490.9372275286813</v>
          </cell>
          <cell r="K19">
            <v>1092.0608272454579</v>
          </cell>
        </row>
        <row r="20">
          <cell r="E20">
            <v>4.049953154595994</v>
          </cell>
          <cell r="F20">
            <v>5.553405475047152</v>
          </cell>
          <cell r="G20">
            <v>7.016797171340095</v>
          </cell>
          <cell r="H20">
            <v>9.10250915170349</v>
          </cell>
          <cell r="I20">
            <v>13.367362348403816</v>
          </cell>
          <cell r="J20">
            <v>21.104501120656288</v>
          </cell>
          <cell r="K20">
            <v>34.67243107672667</v>
          </cell>
        </row>
        <row r="21">
          <cell r="E21">
            <v>121.8300550790104</v>
          </cell>
          <cell r="F21">
            <v>190.51674028823805</v>
          </cell>
          <cell r="G21">
            <v>268.74900815700215</v>
          </cell>
          <cell r="H21">
            <v>373.86686961129533</v>
          </cell>
          <cell r="I21">
            <v>578.0749380192219</v>
          </cell>
          <cell r="J21">
            <v>960.7180796083528</v>
          </cell>
          <cell r="K21">
            <v>1596.0118959507065</v>
          </cell>
        </row>
        <row r="22">
          <cell r="E22">
            <v>6.418422886038221</v>
          </cell>
          <cell r="F22">
            <v>29.34597111189638</v>
          </cell>
          <cell r="G22">
            <v>65.65179383584535</v>
          </cell>
          <cell r="H22">
            <v>113.74346307305375</v>
          </cell>
          <cell r="I22">
            <v>203.61834034423342</v>
          </cell>
          <cell r="J22">
            <v>367.20404320043565</v>
          </cell>
          <cell r="K22">
            <v>625.3985277814037</v>
          </cell>
        </row>
        <row r="23">
          <cell r="E23">
            <v>0.161</v>
          </cell>
          <cell r="F23">
            <v>3.5</v>
          </cell>
          <cell r="G23">
            <v>4.048278149590311</v>
          </cell>
          <cell r="H23">
            <v>6.399718243171089</v>
          </cell>
          <cell r="I23">
            <v>14.25464696306621</v>
          </cell>
          <cell r="J23">
            <v>36.18859089194158</v>
          </cell>
          <cell r="K23">
            <v>88.72083002283637</v>
          </cell>
        </row>
        <row r="24">
          <cell r="E24">
            <v>4.693391434693253</v>
          </cell>
          <cell r="F24">
            <v>24.280378602559455</v>
          </cell>
          <cell r="G24">
            <v>39.791224328953206</v>
          </cell>
          <cell r="H24">
            <v>70.31094931240781</v>
          </cell>
          <cell r="I24">
            <v>149.98018313168643</v>
          </cell>
          <cell r="J24">
            <v>335.55440988772295</v>
          </cell>
          <cell r="K24">
            <v>716.7665023277154</v>
          </cell>
        </row>
        <row r="25">
          <cell r="E25">
            <v>21.15695433459381</v>
          </cell>
          <cell r="F25">
            <v>67.60958038043363</v>
          </cell>
          <cell r="G25">
            <v>167.57502902763406</v>
          </cell>
          <cell r="H25">
            <v>291.3411664063986</v>
          </cell>
          <cell r="I25">
            <v>510.8730232638155</v>
          </cell>
          <cell r="J25">
            <v>882.9664869759581</v>
          </cell>
          <cell r="K25">
            <v>1427.0075025910598</v>
          </cell>
        </row>
        <row r="26">
          <cell r="E26">
            <v>13</v>
          </cell>
          <cell r="F26">
            <v>28.624153436569788</v>
          </cell>
          <cell r="G26">
            <v>57.071129762445636</v>
          </cell>
          <cell r="H26">
            <v>93.78188528445241</v>
          </cell>
          <cell r="I26">
            <v>171.1376763609887</v>
          </cell>
          <cell r="J26">
            <v>326.76978422699483</v>
          </cell>
          <cell r="K26">
            <v>580.7361318173232</v>
          </cell>
        </row>
        <row r="27">
          <cell r="E27">
            <v>30</v>
          </cell>
          <cell r="F27">
            <v>90.89350352257374</v>
          </cell>
          <cell r="G27">
            <v>263.7227106905033</v>
          </cell>
          <cell r="H27">
            <v>501.5170137350766</v>
          </cell>
          <cell r="I27">
            <v>976.353204707516</v>
          </cell>
          <cell r="J27">
            <v>1907.0423079182779</v>
          </cell>
          <cell r="K27">
            <v>3557.1188785565564</v>
          </cell>
        </row>
        <row r="28">
          <cell r="C28">
            <v>0</v>
          </cell>
          <cell r="D28">
            <v>0</v>
          </cell>
          <cell r="E28">
            <v>362.3815227119154</v>
          </cell>
          <cell r="F28">
            <v>805.1855328811679</v>
          </cell>
          <cell r="G28">
            <v>1809.156163797682</v>
          </cell>
          <cell r="H28">
            <v>3248.0541752500867</v>
          </cell>
          <cell r="I28">
            <v>6191.401777659798</v>
          </cell>
          <cell r="J28">
            <v>11682.672881699165</v>
          </cell>
          <cell r="K28">
            <v>20997.94853813852</v>
          </cell>
        </row>
        <row r="32">
          <cell r="F32">
            <v>2000</v>
          </cell>
        </row>
        <row r="33">
          <cell r="F33">
            <v>8.223851302030823</v>
          </cell>
          <cell r="G33">
            <v>37.18132035072021</v>
          </cell>
          <cell r="H33">
            <v>114.34991350091744</v>
          </cell>
          <cell r="I33">
            <v>150.95163725691975</v>
          </cell>
          <cell r="J33">
            <v>185.511532622771</v>
          </cell>
          <cell r="K33">
            <v>140.74510508454537</v>
          </cell>
        </row>
        <row r="34">
          <cell r="F34">
            <v>20.60943286028916</v>
          </cell>
          <cell r="G34">
            <v>84.69857339112997</v>
          </cell>
          <cell r="H34">
            <v>140.79304841668068</v>
          </cell>
          <cell r="I34">
            <v>174.67683262723529</v>
          </cell>
          <cell r="J34">
            <v>204.91367788552287</v>
          </cell>
          <cell r="K34">
            <v>164.52100951254027</v>
          </cell>
        </row>
        <row r="35">
          <cell r="F35">
            <v>6.615176905510008</v>
          </cell>
          <cell r="G35">
            <v>51.40828884878768</v>
          </cell>
          <cell r="H35">
            <v>135.4225577462123</v>
          </cell>
          <cell r="I35">
            <v>179.54190000116319</v>
          </cell>
          <cell r="J35">
            <v>138.58299722235913</v>
          </cell>
          <cell r="K35">
            <v>124.39601112224955</v>
          </cell>
        </row>
        <row r="36">
          <cell r="F36">
            <v>0.9621438422901036</v>
          </cell>
          <cell r="G36">
            <v>16.065613489518846</v>
          </cell>
          <cell r="H36">
            <v>59.549350061530994</v>
          </cell>
          <cell r="I36">
            <v>80.36046548024048</v>
          </cell>
          <cell r="J36">
            <v>105.45818558132851</v>
          </cell>
          <cell r="K36">
            <v>128.54439305472164</v>
          </cell>
        </row>
        <row r="37">
          <cell r="F37">
            <v>9.493105994739068</v>
          </cell>
          <cell r="G37">
            <v>120.02977208067064</v>
          </cell>
          <cell r="H37">
            <v>634.3076416798152</v>
          </cell>
          <cell r="I37">
            <v>968.3733449215375</v>
          </cell>
          <cell r="J37">
            <v>992.9647779043123</v>
          </cell>
          <cell r="K37">
            <v>918.013664008561</v>
          </cell>
        </row>
        <row r="38">
          <cell r="F38">
            <v>89.09156808054126</v>
          </cell>
          <cell r="G38">
            <v>609.7645439479055</v>
          </cell>
          <cell r="H38">
            <v>1535.8992136945328</v>
          </cell>
          <cell r="I38">
            <v>1547.9495167535372</v>
          </cell>
          <cell r="J38">
            <v>1904.9129935724925</v>
          </cell>
          <cell r="K38">
            <v>2242.4067841805963</v>
          </cell>
        </row>
        <row r="39">
          <cell r="F39">
            <v>0</v>
          </cell>
          <cell r="G39">
            <v>0.219496176719238</v>
          </cell>
          <cell r="H39">
            <v>1.3323359365054939</v>
          </cell>
          <cell r="I39">
            <v>6.227545272058576</v>
          </cell>
          <cell r="J39">
            <v>21.007461830525422</v>
          </cell>
          <cell r="K39">
            <v>41.01590028358512</v>
          </cell>
        </row>
        <row r="40">
          <cell r="F40">
            <v>0.06476950574245532</v>
          </cell>
          <cell r="G40">
            <v>0.35231129648992915</v>
          </cell>
          <cell r="H40">
            <v>2.9882225093256025</v>
          </cell>
          <cell r="I40">
            <v>13.839330015235655</v>
          </cell>
          <cell r="J40">
            <v>27.15425524787883</v>
          </cell>
          <cell r="K40">
            <v>37.71574085275978</v>
          </cell>
        </row>
        <row r="41">
          <cell r="F41">
            <v>6.078151445007434</v>
          </cell>
          <cell r="G41">
            <v>54.449909034019434</v>
          </cell>
          <cell r="H41">
            <v>279.52735510680685</v>
          </cell>
          <cell r="I41">
            <v>804.6155230107236</v>
          </cell>
          <cell r="J41">
            <v>1189.2748284807683</v>
          </cell>
          <cell r="K41">
            <v>1297.871668657891</v>
          </cell>
        </row>
        <row r="42">
          <cell r="F42">
            <v>0.44659452495284757</v>
          </cell>
          <cell r="G42">
            <v>3.3670494675268725</v>
          </cell>
          <cell r="H42">
            <v>8.567809977236802</v>
          </cell>
          <cell r="I42">
            <v>8.988834301062532</v>
          </cell>
          <cell r="J42">
            <v>10.972658208350506</v>
          </cell>
          <cell r="K42">
            <v>9.348243216887937</v>
          </cell>
        </row>
        <row r="43">
          <cell r="F43">
            <v>9.483259711761946</v>
          </cell>
          <cell r="G43">
            <v>88.46162144882851</v>
          </cell>
          <cell r="H43">
            <v>257.0371375588468</v>
          </cell>
          <cell r="I43">
            <v>358.8442220357219</v>
          </cell>
          <cell r="J43">
            <v>431.0754899322781</v>
          </cell>
          <cell r="K43">
            <v>322.2253127429899</v>
          </cell>
        </row>
        <row r="44">
          <cell r="F44">
            <v>0.6540288881036211</v>
          </cell>
          <cell r="G44">
            <v>8.16795980096641</v>
          </cell>
          <cell r="H44">
            <v>49.757250464315206</v>
          </cell>
          <cell r="I44">
            <v>100.58932578060185</v>
          </cell>
          <cell r="J44">
            <v>117.50360504462854</v>
          </cell>
          <cell r="K44">
            <v>97.14636045652955</v>
          </cell>
        </row>
        <row r="45">
          <cell r="F45">
            <v>0</v>
          </cell>
          <cell r="G45">
            <v>0.9636715005806168</v>
          </cell>
          <cell r="H45">
            <v>7.15915952989511</v>
          </cell>
          <cell r="I45">
            <v>30.73200301823129</v>
          </cell>
          <cell r="J45">
            <v>78.69634997192381</v>
          </cell>
          <cell r="K45">
            <v>111.79867022525153</v>
          </cell>
        </row>
        <row r="46">
          <cell r="F46">
            <v>10.719621397440545</v>
          </cell>
          <cell r="G46">
            <v>50.08812778855986</v>
          </cell>
          <cell r="H46">
            <v>209.48807338809064</v>
          </cell>
          <cell r="I46">
            <v>525.7056434031331</v>
          </cell>
          <cell r="J46">
            <v>726.5114047542492</v>
          </cell>
          <cell r="K46">
            <v>726.3342193106423</v>
          </cell>
        </row>
        <row r="47">
          <cell r="F47">
            <v>12.390419619566373</v>
          </cell>
          <cell r="G47">
            <v>108.63969960174825</v>
          </cell>
          <cell r="H47">
            <v>181.42376500947142</v>
          </cell>
          <cell r="I47">
            <v>222.03063062334655</v>
          </cell>
          <cell r="J47">
            <v>252.35899558221308</v>
          </cell>
          <cell r="K47">
            <v>207.1499797154704</v>
          </cell>
        </row>
        <row r="48">
          <cell r="F48">
            <v>1.375846563430212</v>
          </cell>
          <cell r="G48">
            <v>7.111281912357645</v>
          </cell>
          <cell r="H48">
            <v>54.687244686475495</v>
          </cell>
          <cell r="I48">
            <v>169.27653811947252</v>
          </cell>
          <cell r="J48">
            <v>146.60239303737933</v>
          </cell>
          <cell r="K48">
            <v>134.8255199011215</v>
          </cell>
        </row>
        <row r="49">
          <cell r="F49">
            <v>29.106496477426262</v>
          </cell>
          <cell r="G49">
            <v>224.29112075156326</v>
          </cell>
          <cell r="H49">
            <v>718.2059117606522</v>
          </cell>
          <cell r="I49">
            <v>1014.3678159704402</v>
          </cell>
          <cell r="J49">
            <v>1200.9090526362697</v>
          </cell>
          <cell r="K49">
            <v>1002.9383237438786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205.31446711883206</v>
          </cell>
          <cell r="G50">
            <v>1465.260360888093</v>
          </cell>
          <cell r="H50">
            <v>4390.49599102731</v>
          </cell>
          <cell r="I50">
            <v>6357.0711085906605</v>
          </cell>
          <cell r="J50">
            <v>7734.4106595152525</v>
          </cell>
          <cell r="K50">
            <v>7706.9969060702215</v>
          </cell>
        </row>
        <row r="55">
          <cell r="E55">
            <v>40.421569688138966</v>
          </cell>
          <cell r="F55">
            <v>75</v>
          </cell>
          <cell r="G55">
            <v>127.63211993429971</v>
          </cell>
          <cell r="H55">
            <v>239.10753889616143</v>
          </cell>
          <cell r="I55">
            <v>345.841815908783</v>
          </cell>
          <cell r="J55">
            <v>512.4492612810436</v>
          </cell>
          <cell r="K55">
            <v>700.2855028738034</v>
          </cell>
        </row>
        <row r="56">
          <cell r="E56">
            <v>60.936896054846585</v>
          </cell>
          <cell r="F56">
            <v>100</v>
          </cell>
          <cell r="G56">
            <v>205.96882618327095</v>
          </cell>
          <cell r="H56">
            <v>315.9569726468567</v>
          </cell>
          <cell r="I56">
            <v>450.10820989811</v>
          </cell>
          <cell r="J56">
            <v>658.4960889417048</v>
          </cell>
          <cell r="K56">
            <v>902.2745030525489</v>
          </cell>
        </row>
        <row r="57">
          <cell r="E57">
            <v>2</v>
          </cell>
          <cell r="F57">
            <v>25</v>
          </cell>
          <cell r="G57">
            <v>121.15104069638095</v>
          </cell>
          <cell r="H57">
            <v>264.31504097474533</v>
          </cell>
          <cell r="I57">
            <v>425.95802655904697</v>
          </cell>
          <cell r="J57">
            <v>597.843058903686</v>
          </cell>
          <cell r="K57">
            <v>884.7299813253977</v>
          </cell>
        </row>
        <row r="58">
          <cell r="E58">
            <v>2</v>
          </cell>
          <cell r="F58">
            <v>10</v>
          </cell>
          <cell r="G58">
            <v>39.404100179617124</v>
          </cell>
          <cell r="H58">
            <v>103.84308009588536</v>
          </cell>
          <cell r="I58">
            <v>168.30869112516774</v>
          </cell>
          <cell r="J58">
            <v>274.2237829797316</v>
          </cell>
          <cell r="K58">
            <v>439.4490730099173</v>
          </cell>
        </row>
        <row r="59">
          <cell r="E59">
            <v>25.713280079998196</v>
          </cell>
          <cell r="F59">
            <v>80</v>
          </cell>
          <cell r="G59">
            <v>238.4004264663405</v>
          </cell>
          <cell r="H59">
            <v>842.3591721618329</v>
          </cell>
          <cell r="I59">
            <v>1397.344432329343</v>
          </cell>
          <cell r="J59">
            <v>1901.9143837011336</v>
          </cell>
          <cell r="K59">
            <v>2733.1969562244844</v>
          </cell>
        </row>
        <row r="60">
          <cell r="E60">
            <v>30</v>
          </cell>
          <cell r="F60">
            <v>200</v>
          </cell>
          <cell r="G60">
            <v>1086.04561964787</v>
          </cell>
          <cell r="H60">
            <v>2555.5396097095186</v>
          </cell>
          <cell r="I60">
            <v>3669.24462294754</v>
          </cell>
          <cell r="J60">
            <v>5907.512835785118</v>
          </cell>
          <cell r="K60">
            <v>9259.667555584736</v>
          </cell>
        </row>
        <row r="61">
          <cell r="E61">
            <v>0</v>
          </cell>
          <cell r="F61">
            <v>0</v>
          </cell>
          <cell r="G61">
            <v>0.5568348851861087</v>
          </cell>
          <cell r="H61">
            <v>2.6110253518018895</v>
          </cell>
          <cell r="I61">
            <v>10.3675429661049</v>
          </cell>
          <cell r="J61">
            <v>32.79643164846094</v>
          </cell>
          <cell r="K61">
            <v>70.81056454280119</v>
          </cell>
        </row>
        <row r="62">
          <cell r="E62">
            <v>0</v>
          </cell>
          <cell r="F62">
            <v>1</v>
          </cell>
          <cell r="G62">
            <v>2.4938516850133934</v>
          </cell>
          <cell r="H62">
            <v>7.438740631993586</v>
          </cell>
          <cell r="I62">
            <v>23.838153325550152</v>
          </cell>
          <cell r="J62">
            <v>49.45748896645341</v>
          </cell>
          <cell r="K62">
            <v>86.39948225460482</v>
          </cell>
        </row>
        <row r="63">
          <cell r="E63">
            <v>0</v>
          </cell>
          <cell r="F63">
            <v>15</v>
          </cell>
          <cell r="G63">
            <v>88.04720161235035</v>
          </cell>
          <cell r="H63">
            <v>360.9890586160591</v>
          </cell>
          <cell r="I63">
            <v>1009.267002799872</v>
          </cell>
          <cell r="J63">
            <v>1680.2120560094495</v>
          </cell>
          <cell r="K63">
            <v>2389.932495903349</v>
          </cell>
        </row>
        <row r="64">
          <cell r="E64">
            <v>4.049953154595994</v>
          </cell>
          <cell r="F64">
            <v>6</v>
          </cell>
          <cell r="G64">
            <v>10.383846638866968</v>
          </cell>
          <cell r="H64">
            <v>17.670319128940292</v>
          </cell>
          <cell r="I64">
            <v>22.356196649466348</v>
          </cell>
          <cell r="J64">
            <v>32.07715932900679</v>
          </cell>
          <cell r="K64">
            <v>44.020674293614604</v>
          </cell>
        </row>
        <row r="65">
          <cell r="E65">
            <v>121.8300550790104</v>
          </cell>
          <cell r="F65">
            <v>200</v>
          </cell>
          <cell r="G65">
            <v>357.21062960583066</v>
          </cell>
          <cell r="H65">
            <v>630.9040071701421</v>
          </cell>
          <cell r="I65">
            <v>936.9191600549439</v>
          </cell>
          <cell r="J65">
            <v>1391.7935695406309</v>
          </cell>
          <cell r="K65">
            <v>1918.2372086936964</v>
          </cell>
        </row>
        <row r="66">
          <cell r="E66">
            <v>6.418422886038221</v>
          </cell>
          <cell r="F66">
            <v>30</v>
          </cell>
          <cell r="G66">
            <v>73.81975363681177</v>
          </cell>
          <cell r="H66">
            <v>163.50071353736894</v>
          </cell>
          <cell r="I66">
            <v>304.20766612483527</v>
          </cell>
          <cell r="J66">
            <v>484.7076482450642</v>
          </cell>
          <cell r="K66">
            <v>722.5448882379333</v>
          </cell>
        </row>
        <row r="67">
          <cell r="E67">
            <v>0.161</v>
          </cell>
          <cell r="F67">
            <v>3.5</v>
          </cell>
          <cell r="G67">
            <v>5.011949650170927</v>
          </cell>
          <cell r="H67">
            <v>13.558877773066198</v>
          </cell>
          <cell r="I67">
            <v>44.9866499812975</v>
          </cell>
          <cell r="J67">
            <v>114.88494086386538</v>
          </cell>
          <cell r="K67">
            <v>200.5195002480879</v>
          </cell>
        </row>
        <row r="68">
          <cell r="E68">
            <v>4.693391434693253</v>
          </cell>
          <cell r="F68">
            <v>35</v>
          </cell>
          <cell r="G68">
            <v>89.87935211751306</v>
          </cell>
          <cell r="H68">
            <v>279.7990227004984</v>
          </cell>
          <cell r="I68">
            <v>675.6858265348195</v>
          </cell>
          <cell r="J68">
            <v>1062.065814641972</v>
          </cell>
          <cell r="K68">
            <v>1443.1007216383578</v>
          </cell>
        </row>
        <row r="69">
          <cell r="E69">
            <v>21.15695433459381</v>
          </cell>
          <cell r="F69">
            <v>80</v>
          </cell>
          <cell r="G69">
            <v>276.2147286293823</v>
          </cell>
          <cell r="H69">
            <v>472.76493141587</v>
          </cell>
          <cell r="I69">
            <v>732.9036538871621</v>
          </cell>
          <cell r="J69">
            <v>1135.3254825581712</v>
          </cell>
          <cell r="K69">
            <v>1634.1574823065303</v>
          </cell>
        </row>
        <row r="70">
          <cell r="E70">
            <v>13</v>
          </cell>
          <cell r="F70">
            <v>30</v>
          </cell>
          <cell r="G70">
            <v>64.18241167480328</v>
          </cell>
          <cell r="H70">
            <v>148.4691299709279</v>
          </cell>
          <cell r="I70">
            <v>340.4142144804612</v>
          </cell>
          <cell r="J70">
            <v>473.37217726437416</v>
          </cell>
          <cell r="K70">
            <v>715.5616517184448</v>
          </cell>
        </row>
        <row r="71">
          <cell r="E71">
            <v>30</v>
          </cell>
          <cell r="F71">
            <v>120</v>
          </cell>
          <cell r="G71">
            <v>488.01383144206653</v>
          </cell>
          <cell r="H71">
            <v>1219.7229254957288</v>
          </cell>
          <cell r="I71">
            <v>1990.7210206779564</v>
          </cell>
          <cell r="J71">
            <v>3107.9513605545476</v>
          </cell>
          <cell r="K71">
            <v>4560.057202300435</v>
          </cell>
        </row>
        <row r="72">
          <cell r="E72">
            <v>362.3815227119154</v>
          </cell>
          <cell r="F72">
            <v>1010.5</v>
          </cell>
          <cell r="G72">
            <v>3274.416524685774</v>
          </cell>
          <cell r="H72">
            <v>7638.550166277397</v>
          </cell>
          <cell r="I72">
            <v>12548.472886250462</v>
          </cell>
          <cell r="J72">
            <v>19417.083541214415</v>
          </cell>
          <cell r="K72">
            <v>28704.94544420874</v>
          </cell>
        </row>
      </sheetData>
      <sheetData sheetId="7">
        <row r="11">
          <cell r="D11">
            <v>0.05</v>
          </cell>
          <cell r="E11">
            <v>0.3</v>
          </cell>
          <cell r="F11">
            <v>0.45</v>
          </cell>
          <cell r="G11">
            <v>0.5</v>
          </cell>
          <cell r="H11">
            <v>0.5</v>
          </cell>
          <cell r="I11">
            <v>0.55</v>
          </cell>
          <cell r="J11">
            <v>0.6</v>
          </cell>
        </row>
        <row r="12">
          <cell r="D12">
            <v>0.95</v>
          </cell>
          <cell r="E12">
            <v>0.65</v>
          </cell>
          <cell r="F12">
            <v>0.45</v>
          </cell>
          <cell r="G12">
            <v>0.4</v>
          </cell>
          <cell r="H12">
            <v>0.4</v>
          </cell>
          <cell r="I12">
            <v>0.35</v>
          </cell>
          <cell r="J12">
            <v>0.3</v>
          </cell>
        </row>
        <row r="16">
          <cell r="D16">
            <v>0.05</v>
          </cell>
          <cell r="E16">
            <v>0.2</v>
          </cell>
          <cell r="F16">
            <v>0.25</v>
          </cell>
          <cell r="G16">
            <v>0.45</v>
          </cell>
          <cell r="H16">
            <v>0.45</v>
          </cell>
          <cell r="I16">
            <v>0.5</v>
          </cell>
          <cell r="J16">
            <v>0.5</v>
          </cell>
        </row>
        <row r="17">
          <cell r="D17">
            <v>0.95</v>
          </cell>
          <cell r="E17">
            <v>0.8</v>
          </cell>
          <cell r="F17">
            <v>0.7</v>
          </cell>
          <cell r="G17">
            <v>0.45</v>
          </cell>
          <cell r="H17">
            <v>0.45</v>
          </cell>
          <cell r="I17">
            <v>0.4</v>
          </cell>
          <cell r="J17">
            <v>0.4</v>
          </cell>
        </row>
        <row r="21">
          <cell r="D21">
            <v>0.35</v>
          </cell>
          <cell r="E21">
            <v>0.65</v>
          </cell>
          <cell r="F21">
            <v>0.6</v>
          </cell>
          <cell r="G21">
            <v>0.55</v>
          </cell>
          <cell r="H21">
            <v>0.5</v>
          </cell>
          <cell r="I21">
            <v>0.5</v>
          </cell>
          <cell r="J21">
            <v>0.5</v>
          </cell>
        </row>
        <row r="22">
          <cell r="D22">
            <v>0.65</v>
          </cell>
          <cell r="E22">
            <v>0.3</v>
          </cell>
          <cell r="F22">
            <v>0.3</v>
          </cell>
          <cell r="G22">
            <v>0.35</v>
          </cell>
          <cell r="H22">
            <v>0.4</v>
          </cell>
          <cell r="I22">
            <v>0.4</v>
          </cell>
          <cell r="J22">
            <v>0.4</v>
          </cell>
        </row>
        <row r="26">
          <cell r="D26">
            <v>0.25</v>
          </cell>
          <cell r="E26">
            <v>0.6</v>
          </cell>
          <cell r="F26">
            <v>0.55</v>
          </cell>
          <cell r="G26">
            <v>0.5</v>
          </cell>
          <cell r="H26">
            <v>0.5</v>
          </cell>
          <cell r="I26">
            <v>0.5</v>
          </cell>
          <cell r="J26">
            <v>0.5</v>
          </cell>
        </row>
        <row r="27">
          <cell r="D27">
            <v>0.5</v>
          </cell>
          <cell r="E27">
            <v>0.2</v>
          </cell>
          <cell r="F27">
            <v>0.25</v>
          </cell>
          <cell r="G27">
            <v>0.3</v>
          </cell>
          <cell r="H27">
            <v>0.3</v>
          </cell>
          <cell r="I27">
            <v>0.3</v>
          </cell>
          <cell r="J27">
            <v>0.3</v>
          </cell>
        </row>
        <row r="31">
          <cell r="D31">
            <v>0.1</v>
          </cell>
          <cell r="E31">
            <v>0.45</v>
          </cell>
          <cell r="F31">
            <v>0.5</v>
          </cell>
          <cell r="G31">
            <v>0.55</v>
          </cell>
          <cell r="H31">
            <v>0.55</v>
          </cell>
          <cell r="I31">
            <v>0.55</v>
          </cell>
          <cell r="J31">
            <v>0.55</v>
          </cell>
        </row>
        <row r="32">
          <cell r="D32">
            <v>0.85</v>
          </cell>
          <cell r="E32">
            <v>0.5</v>
          </cell>
          <cell r="F32">
            <v>0.4</v>
          </cell>
          <cell r="G32">
            <v>0.25</v>
          </cell>
          <cell r="H32">
            <v>0.25</v>
          </cell>
          <cell r="I32">
            <v>0.25</v>
          </cell>
          <cell r="J32">
            <v>0.25</v>
          </cell>
        </row>
        <row r="36">
          <cell r="D36">
            <v>0.35</v>
          </cell>
          <cell r="E36">
            <v>0.65</v>
          </cell>
          <cell r="F36">
            <v>0.65</v>
          </cell>
          <cell r="G36">
            <v>0.6</v>
          </cell>
          <cell r="H36">
            <v>0.6</v>
          </cell>
          <cell r="I36">
            <v>0.55</v>
          </cell>
          <cell r="J36">
            <v>0.55</v>
          </cell>
        </row>
        <row r="37">
          <cell r="D37">
            <v>0.65</v>
          </cell>
          <cell r="E37">
            <v>0.3</v>
          </cell>
          <cell r="F37">
            <v>0.25</v>
          </cell>
          <cell r="G37">
            <v>0.25</v>
          </cell>
          <cell r="H37">
            <v>0.25</v>
          </cell>
          <cell r="I37">
            <v>0.3</v>
          </cell>
          <cell r="J37">
            <v>0.3</v>
          </cell>
        </row>
        <row r="41">
          <cell r="D41">
            <v>0.5</v>
          </cell>
          <cell r="E41">
            <v>0.7</v>
          </cell>
          <cell r="F41">
            <v>0.7</v>
          </cell>
          <cell r="G41">
            <v>0.65</v>
          </cell>
          <cell r="H41">
            <v>0.65</v>
          </cell>
          <cell r="I41">
            <v>0.65</v>
          </cell>
          <cell r="J41">
            <v>0.65</v>
          </cell>
        </row>
        <row r="42">
          <cell r="D42">
            <v>0.4</v>
          </cell>
          <cell r="E42">
            <v>0.05</v>
          </cell>
          <cell r="F42">
            <v>0.05</v>
          </cell>
          <cell r="G42">
            <v>0.05</v>
          </cell>
          <cell r="H42">
            <v>0.05</v>
          </cell>
          <cell r="I42">
            <v>0.05</v>
          </cell>
          <cell r="J42">
            <v>0.05</v>
          </cell>
        </row>
        <row r="46">
          <cell r="D46">
            <v>0</v>
          </cell>
          <cell r="E46">
            <v>0.45</v>
          </cell>
          <cell r="F46">
            <v>0.45</v>
          </cell>
          <cell r="G46">
            <v>0.45</v>
          </cell>
          <cell r="H46">
            <v>0.45</v>
          </cell>
          <cell r="I46">
            <v>0.45</v>
          </cell>
          <cell r="J46">
            <v>0.5</v>
          </cell>
        </row>
        <row r="47">
          <cell r="D47">
            <v>1</v>
          </cell>
          <cell r="E47">
            <v>0.4</v>
          </cell>
          <cell r="F47">
            <v>0.4</v>
          </cell>
          <cell r="G47">
            <v>0.4</v>
          </cell>
          <cell r="H47">
            <v>0.4</v>
          </cell>
          <cell r="I47">
            <v>0.4</v>
          </cell>
          <cell r="J47">
            <v>0.35</v>
          </cell>
        </row>
        <row r="51">
          <cell r="D51">
            <v>0.57</v>
          </cell>
          <cell r="E51">
            <v>0.57</v>
          </cell>
          <cell r="F51">
            <v>0.55</v>
          </cell>
          <cell r="G51">
            <v>0.52</v>
          </cell>
          <cell r="H51">
            <v>0.5</v>
          </cell>
          <cell r="I51">
            <v>0.5</v>
          </cell>
          <cell r="J51">
            <v>0.52</v>
          </cell>
        </row>
        <row r="52">
          <cell r="D52">
            <v>0.03</v>
          </cell>
          <cell r="E52">
            <v>0.03</v>
          </cell>
          <cell r="F52">
            <v>0.05</v>
          </cell>
          <cell r="G52">
            <v>0.03</v>
          </cell>
          <cell r="H52">
            <v>0.03</v>
          </cell>
          <cell r="I52">
            <v>0.03</v>
          </cell>
          <cell r="J52">
            <v>0.03</v>
          </cell>
        </row>
        <row r="56">
          <cell r="D56">
            <v>0.1</v>
          </cell>
          <cell r="E56">
            <v>0.2</v>
          </cell>
          <cell r="F56">
            <v>0.3</v>
          </cell>
          <cell r="G56">
            <v>0.5</v>
          </cell>
          <cell r="H56">
            <v>0.5</v>
          </cell>
          <cell r="I56">
            <v>0.5</v>
          </cell>
          <cell r="J56">
            <v>0.5</v>
          </cell>
        </row>
        <row r="57">
          <cell r="D57">
            <v>0.7</v>
          </cell>
          <cell r="E57">
            <v>0.6</v>
          </cell>
          <cell r="F57">
            <v>0.5</v>
          </cell>
          <cell r="G57">
            <v>0.3</v>
          </cell>
          <cell r="H57">
            <v>0.3</v>
          </cell>
          <cell r="I57">
            <v>0.3</v>
          </cell>
          <cell r="J57">
            <v>0.3</v>
          </cell>
        </row>
        <row r="61">
          <cell r="D61">
            <v>0.07</v>
          </cell>
          <cell r="E61">
            <v>0.21</v>
          </cell>
          <cell r="F61">
            <v>0.29</v>
          </cell>
          <cell r="G61">
            <v>0.45</v>
          </cell>
          <cell r="H61">
            <v>0.45</v>
          </cell>
          <cell r="I61">
            <v>0.5</v>
          </cell>
          <cell r="J61">
            <v>0.5</v>
          </cell>
        </row>
        <row r="62">
          <cell r="D62">
            <v>0.89</v>
          </cell>
          <cell r="E62">
            <v>0.72</v>
          </cell>
          <cell r="F62">
            <v>0.64</v>
          </cell>
          <cell r="G62">
            <v>0.45</v>
          </cell>
          <cell r="H62">
            <v>0.45</v>
          </cell>
          <cell r="I62">
            <v>0.4</v>
          </cell>
          <cell r="J62">
            <v>0.4</v>
          </cell>
        </row>
        <row r="66">
          <cell r="D66">
            <v>0</v>
          </cell>
          <cell r="E66">
            <v>0.5</v>
          </cell>
          <cell r="F66">
            <v>0.5</v>
          </cell>
          <cell r="G66">
            <v>0.5</v>
          </cell>
          <cell r="H66">
            <v>0.5</v>
          </cell>
          <cell r="I66">
            <v>0.5</v>
          </cell>
          <cell r="J66">
            <v>0.5</v>
          </cell>
        </row>
        <row r="67">
          <cell r="D67">
            <v>0.9</v>
          </cell>
          <cell r="E67">
            <v>0.4</v>
          </cell>
          <cell r="F67">
            <v>0.35</v>
          </cell>
          <cell r="G67">
            <v>0.35</v>
          </cell>
          <cell r="H67">
            <v>0.3</v>
          </cell>
          <cell r="I67">
            <v>0.25</v>
          </cell>
          <cell r="J67">
            <v>0.25</v>
          </cell>
        </row>
        <row r="71">
          <cell r="D71">
            <v>0</v>
          </cell>
          <cell r="E71">
            <v>0.5</v>
          </cell>
          <cell r="F71">
            <v>0.5</v>
          </cell>
          <cell r="G71">
            <v>0.5</v>
          </cell>
          <cell r="H71">
            <v>0.5</v>
          </cell>
          <cell r="I71">
            <v>0.55</v>
          </cell>
          <cell r="J71">
            <v>0.55</v>
          </cell>
        </row>
        <row r="72">
          <cell r="D72">
            <v>1</v>
          </cell>
          <cell r="E72">
            <v>0.4</v>
          </cell>
          <cell r="F72">
            <v>0.35</v>
          </cell>
          <cell r="G72">
            <v>0.35</v>
          </cell>
          <cell r="H72">
            <v>0.35</v>
          </cell>
          <cell r="I72">
            <v>0.3</v>
          </cell>
          <cell r="J72">
            <v>0.3</v>
          </cell>
        </row>
        <row r="76">
          <cell r="D76">
            <v>0</v>
          </cell>
          <cell r="E76">
            <v>0.65</v>
          </cell>
          <cell r="F76">
            <v>0.6</v>
          </cell>
          <cell r="G76">
            <v>0.6</v>
          </cell>
          <cell r="H76">
            <v>0.6</v>
          </cell>
          <cell r="I76">
            <v>0.6</v>
          </cell>
          <cell r="J76">
            <v>0.6</v>
          </cell>
        </row>
        <row r="77">
          <cell r="D77">
            <v>1</v>
          </cell>
          <cell r="E77">
            <v>0.3</v>
          </cell>
          <cell r="F77">
            <v>0.25</v>
          </cell>
          <cell r="G77">
            <v>0.25</v>
          </cell>
          <cell r="H77">
            <v>0.25</v>
          </cell>
          <cell r="I77">
            <v>0.25</v>
          </cell>
          <cell r="J77">
            <v>0.25</v>
          </cell>
        </row>
        <row r="81">
          <cell r="D81">
            <v>0.1</v>
          </cell>
          <cell r="E81">
            <v>0.44</v>
          </cell>
          <cell r="F81">
            <v>0.45</v>
          </cell>
          <cell r="G81">
            <v>0.45</v>
          </cell>
          <cell r="H81">
            <v>0.45</v>
          </cell>
          <cell r="I81">
            <v>0.45</v>
          </cell>
          <cell r="J81">
            <v>0.45</v>
          </cell>
        </row>
        <row r="82">
          <cell r="D82">
            <v>0.7</v>
          </cell>
          <cell r="E82">
            <v>0.26</v>
          </cell>
          <cell r="F82">
            <v>0.2</v>
          </cell>
          <cell r="G82">
            <v>0.25</v>
          </cell>
          <cell r="H82">
            <v>0.25</v>
          </cell>
          <cell r="I82">
            <v>0.25</v>
          </cell>
          <cell r="J82">
            <v>0.25</v>
          </cell>
        </row>
        <row r="86">
          <cell r="D86">
            <v>0</v>
          </cell>
          <cell r="E86">
            <v>0.3</v>
          </cell>
          <cell r="F86">
            <v>0.35</v>
          </cell>
          <cell r="G86">
            <v>0.4</v>
          </cell>
          <cell r="H86">
            <v>0.45</v>
          </cell>
          <cell r="I86">
            <v>0.45</v>
          </cell>
          <cell r="J86">
            <v>0.45</v>
          </cell>
        </row>
        <row r="87">
          <cell r="D87">
            <v>0.91</v>
          </cell>
          <cell r="E87">
            <v>0.55</v>
          </cell>
          <cell r="F87">
            <v>0.5</v>
          </cell>
          <cell r="G87">
            <v>0.4</v>
          </cell>
          <cell r="H87">
            <v>0.35</v>
          </cell>
          <cell r="I87">
            <v>0.35</v>
          </cell>
          <cell r="J87">
            <v>0.35</v>
          </cell>
        </row>
        <row r="91">
          <cell r="D91">
            <v>0.2</v>
          </cell>
          <cell r="E91">
            <v>0.45</v>
          </cell>
          <cell r="F91">
            <v>0.45</v>
          </cell>
          <cell r="G91">
            <v>0.45</v>
          </cell>
          <cell r="H91">
            <v>0.45</v>
          </cell>
          <cell r="I91">
            <v>0.5</v>
          </cell>
          <cell r="J91">
            <v>0.5</v>
          </cell>
        </row>
        <row r="92">
          <cell r="D92">
            <v>0.65</v>
          </cell>
          <cell r="E92">
            <v>0.35</v>
          </cell>
          <cell r="F92">
            <v>0.3</v>
          </cell>
          <cell r="G92">
            <v>0.3</v>
          </cell>
          <cell r="H92">
            <v>0.3</v>
          </cell>
          <cell r="I92">
            <v>0.25</v>
          </cell>
          <cell r="J92">
            <v>0.25</v>
          </cell>
        </row>
        <row r="100">
          <cell r="B100">
            <v>1685</v>
          </cell>
          <cell r="C100">
            <v>1700</v>
          </cell>
          <cell r="D100">
            <v>1700</v>
          </cell>
          <cell r="E100">
            <v>1713.174263791141</v>
          </cell>
          <cell r="F100">
            <v>1725.5835703298933</v>
          </cell>
          <cell r="G100">
            <v>1736.8029433649297</v>
          </cell>
          <cell r="H100">
            <v>1748.7872736523548</v>
          </cell>
          <cell r="I100">
            <v>1760.2116352321489</v>
          </cell>
          <cell r="J100">
            <v>1772.8459291980744</v>
          </cell>
        </row>
        <row r="101">
          <cell r="B101">
            <v>3800</v>
          </cell>
          <cell r="C101">
            <v>3800</v>
          </cell>
          <cell r="D101">
            <v>3867.05</v>
          </cell>
          <cell r="E101">
            <v>3886.64</v>
          </cell>
          <cell r="F101">
            <v>3924.48</v>
          </cell>
          <cell r="G101">
            <v>3961.91</v>
          </cell>
          <cell r="H101">
            <v>3998.9</v>
          </cell>
          <cell r="I101">
            <v>4035.07</v>
          </cell>
          <cell r="J101">
            <v>4071.16</v>
          </cell>
        </row>
        <row r="102">
          <cell r="B102">
            <v>1600</v>
          </cell>
          <cell r="C102">
            <v>1650</v>
          </cell>
          <cell r="D102">
            <v>1665</v>
          </cell>
          <cell r="E102">
            <v>1665</v>
          </cell>
          <cell r="F102">
            <v>1671.1779638428309</v>
          </cell>
          <cell r="G102">
            <v>1676.7501068299225</v>
          </cell>
          <cell r="H102">
            <v>1682.3292942455691</v>
          </cell>
          <cell r="I102">
            <v>1694.4034447890267</v>
          </cell>
          <cell r="J102">
            <v>1705.9210854766307</v>
          </cell>
        </row>
        <row r="103">
          <cell r="B103">
            <v>1200</v>
          </cell>
          <cell r="C103">
            <v>1200</v>
          </cell>
          <cell r="D103">
            <v>1300</v>
          </cell>
          <cell r="E103">
            <v>1305.3815949362497</v>
          </cell>
          <cell r="F103">
            <v>1310.5215191250882</v>
          </cell>
          <cell r="G103">
            <v>1315.1722074106315</v>
          </cell>
          <cell r="H103">
            <v>1319.5812249487637</v>
          </cell>
          <cell r="I103">
            <v>1326.4128443694794</v>
          </cell>
          <cell r="J103">
            <v>1334.611966556033</v>
          </cell>
        </row>
        <row r="104">
          <cell r="B104">
            <v>6632</v>
          </cell>
          <cell r="C104">
            <v>7000</v>
          </cell>
          <cell r="D104">
            <v>7727</v>
          </cell>
          <cell r="E104">
            <v>7762.858700508967</v>
          </cell>
          <cell r="F104">
            <v>7796.457747941658</v>
          </cell>
          <cell r="G104">
            <v>7828.049691759539</v>
          </cell>
          <cell r="H104">
            <v>7857.754160654884</v>
          </cell>
          <cell r="I104">
            <v>7886.089545627543</v>
          </cell>
          <cell r="J104">
            <v>7913.441316908175</v>
          </cell>
        </row>
        <row r="105">
          <cell r="B105">
            <v>7832</v>
          </cell>
          <cell r="C105">
            <v>8200</v>
          </cell>
          <cell r="D105">
            <v>9027</v>
          </cell>
          <cell r="E105">
            <v>9058.566095754459</v>
          </cell>
          <cell r="F105">
            <v>9085.720075350018</v>
          </cell>
          <cell r="G105">
            <v>9108.327179582735</v>
          </cell>
          <cell r="H105">
            <v>9127.353182747569</v>
          </cell>
          <cell r="I105">
            <v>9143.766354680294</v>
          </cell>
          <cell r="J105">
            <v>9158.659742257383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B107">
            <v>520</v>
          </cell>
          <cell r="C107">
            <v>590</v>
          </cell>
          <cell r="D107">
            <v>596.25</v>
          </cell>
          <cell r="E107">
            <v>598.2753057065217</v>
          </cell>
          <cell r="F107">
            <v>600.6507490097641</v>
          </cell>
          <cell r="G107">
            <v>603.0330577560795</v>
          </cell>
          <cell r="H107">
            <v>605.7586386560428</v>
          </cell>
          <cell r="I107">
            <v>609.541497789241</v>
          </cell>
          <cell r="J107">
            <v>615.5418950350037</v>
          </cell>
        </row>
        <row r="108">
          <cell r="C108">
            <v>50</v>
          </cell>
          <cell r="D108">
            <v>963</v>
          </cell>
          <cell r="E108">
            <v>967.2305529443695</v>
          </cell>
          <cell r="F108">
            <v>971.1052768636794</v>
          </cell>
          <cell r="G108">
            <v>976.5642871564688</v>
          </cell>
          <cell r="H108">
            <v>981.7077109925092</v>
          </cell>
          <cell r="I108">
            <v>986.5796033939504</v>
          </cell>
          <cell r="J108">
            <v>991.2096167795477</v>
          </cell>
        </row>
        <row r="109">
          <cell r="B109">
            <v>41.1258064516129</v>
          </cell>
          <cell r="C109">
            <v>41.39032258064516</v>
          </cell>
          <cell r="D109">
            <v>41.39032258064516</v>
          </cell>
          <cell r="E109">
            <v>41.915962350952555</v>
          </cell>
          <cell r="F109">
            <v>42.450993679599065</v>
          </cell>
          <cell r="G109">
            <v>42.98736665943688</v>
          </cell>
          <cell r="H109">
            <v>43.522877149223135</v>
          </cell>
          <cell r="I109">
            <v>44.055991833310635</v>
          </cell>
          <cell r="J109">
            <v>44.58623155055963</v>
          </cell>
        </row>
        <row r="110">
          <cell r="B110">
            <v>6200</v>
          </cell>
          <cell r="C110">
            <v>6280</v>
          </cell>
          <cell r="D110">
            <v>6300</v>
          </cell>
          <cell r="E110">
            <v>6356.492364349253</v>
          </cell>
          <cell r="F110">
            <v>6410.175981824679</v>
          </cell>
          <cell r="G110">
            <v>6474.007640231223</v>
          </cell>
          <cell r="H110">
            <v>6535.155598713805</v>
          </cell>
          <cell r="I110">
            <v>6595.206991636056</v>
          </cell>
          <cell r="J110">
            <v>6654.113724017262</v>
          </cell>
        </row>
        <row r="111">
          <cell r="B111">
            <v>825</v>
          </cell>
          <cell r="C111">
            <v>850</v>
          </cell>
          <cell r="D111">
            <v>900</v>
          </cell>
          <cell r="E111">
            <v>904.6770980626916</v>
          </cell>
          <cell r="F111">
            <v>909.1637681009836</v>
          </cell>
          <cell r="G111">
            <v>913.6690164831194</v>
          </cell>
          <cell r="H111">
            <v>917.9745476689338</v>
          </cell>
          <cell r="I111">
            <v>922.0942954163096</v>
          </cell>
          <cell r="J111">
            <v>926.2186877496464</v>
          </cell>
        </row>
        <row r="112">
          <cell r="B112">
            <v>977</v>
          </cell>
          <cell r="C112">
            <v>1466</v>
          </cell>
          <cell r="D112">
            <v>1803</v>
          </cell>
          <cell r="E112">
            <v>2300</v>
          </cell>
          <cell r="F112">
            <v>2310.1415569083792</v>
          </cell>
          <cell r="G112">
            <v>2322.185046759478</v>
          </cell>
          <cell r="H112">
            <v>2336.8812325570007</v>
          </cell>
          <cell r="I112">
            <v>2353.7984255738165</v>
          </cell>
          <cell r="J112">
            <v>2370.8344893995522</v>
          </cell>
        </row>
        <row r="113">
          <cell r="B113">
            <v>1000</v>
          </cell>
          <cell r="C113">
            <v>1000</v>
          </cell>
          <cell r="D113">
            <v>1000</v>
          </cell>
          <cell r="E113">
            <v>1003.4630510066327</v>
          </cell>
          <cell r="F113">
            <v>1008.7336652312882</v>
          </cell>
          <cell r="G113">
            <v>1014.7713265779829</v>
          </cell>
          <cell r="H113">
            <v>1021.642067798962</v>
          </cell>
          <cell r="I113">
            <v>1029.3638978266556</v>
          </cell>
          <cell r="J113">
            <v>1036.9089735175316</v>
          </cell>
        </row>
        <row r="114">
          <cell r="B114">
            <v>2447</v>
          </cell>
          <cell r="C114">
            <v>2500</v>
          </cell>
          <cell r="D114">
            <v>2600</v>
          </cell>
          <cell r="E114">
            <v>2610.196692043049</v>
          </cell>
          <cell r="F114">
            <v>2620.7193652895207</v>
          </cell>
          <cell r="G114">
            <v>2631.2681170322667</v>
          </cell>
          <cell r="H114">
            <v>2641.855986519423</v>
          </cell>
          <cell r="I114">
            <v>2652.469934502853</v>
          </cell>
          <cell r="J114">
            <v>2663.416383313774</v>
          </cell>
        </row>
        <row r="115">
          <cell r="B115">
            <v>2900</v>
          </cell>
          <cell r="C115">
            <v>3029</v>
          </cell>
          <cell r="D115">
            <v>3029</v>
          </cell>
          <cell r="E115">
            <v>3029</v>
          </cell>
          <cell r="F115">
            <v>3060.2461584109456</v>
          </cell>
          <cell r="G115">
            <v>3096.2955773510257</v>
          </cell>
          <cell r="H115">
            <v>3131.446257314761</v>
          </cell>
          <cell r="I115">
            <v>3165.26880079123</v>
          </cell>
          <cell r="J115">
            <v>3198.1426753482237</v>
          </cell>
        </row>
        <row r="116">
          <cell r="B116">
            <v>8400</v>
          </cell>
          <cell r="C116">
            <v>10694</v>
          </cell>
          <cell r="D116">
            <v>11904</v>
          </cell>
          <cell r="E116">
            <v>12650</v>
          </cell>
          <cell r="F116">
            <v>12722.72099953258</v>
          </cell>
          <cell r="G116">
            <v>12821.843890615208</v>
          </cell>
          <cell r="H116">
            <v>12921.292730976233</v>
          </cell>
          <cell r="I116">
            <v>13021.502119653514</v>
          </cell>
          <cell r="J116">
            <v>13121.814439681864</v>
          </cell>
        </row>
        <row r="121">
          <cell r="D121">
            <v>0.49997206038486086</v>
          </cell>
        </row>
        <row r="122">
          <cell r="D122">
            <v>1</v>
          </cell>
        </row>
        <row r="123">
          <cell r="D123">
            <v>0.7069283221385324</v>
          </cell>
        </row>
        <row r="124">
          <cell r="D124">
            <v>0.5894408473438889</v>
          </cell>
        </row>
        <row r="125">
          <cell r="D125">
            <v>0.3323019229818152</v>
          </cell>
        </row>
        <row r="126">
          <cell r="D126">
            <v>0.249554081385538</v>
          </cell>
        </row>
        <row r="127">
          <cell r="D127">
            <v>0</v>
          </cell>
        </row>
        <row r="128">
          <cell r="D128">
            <v>0.6865443072955048</v>
          </cell>
        </row>
        <row r="129">
          <cell r="D129">
            <v>0.04236059822138273</v>
          </cell>
        </row>
        <row r="130">
          <cell r="D130">
            <v>0.24916379267077274</v>
          </cell>
        </row>
        <row r="131">
          <cell r="D131">
            <v>0.9618996143240595</v>
          </cell>
        </row>
        <row r="132">
          <cell r="D132">
            <v>0.46445859609648354</v>
          </cell>
        </row>
        <row r="133">
          <cell r="D133">
            <v>0.491669166371247</v>
          </cell>
        </row>
        <row r="134">
          <cell r="D134">
            <v>0.06669974974253896</v>
          </cell>
        </row>
        <row r="135">
          <cell r="D135">
            <v>0.6519624068446023</v>
          </cell>
        </row>
        <row r="136">
          <cell r="D136">
            <v>1.0093335865830944</v>
          </cell>
        </row>
        <row r="137">
          <cell r="D137">
            <v>0.5412119437619686</v>
          </cell>
        </row>
        <row r="142">
          <cell r="B142">
            <v>1065</v>
          </cell>
          <cell r="C142">
            <v>1100</v>
          </cell>
          <cell r="D142">
            <v>1100</v>
          </cell>
          <cell r="E142">
            <v>1108.5245236295618</v>
          </cell>
          <cell r="F142">
            <v>1116.5540749193428</v>
          </cell>
          <cell r="G142">
            <v>1123.813669236131</v>
          </cell>
          <cell r="H142">
            <v>1131.5682358927002</v>
          </cell>
          <cell r="I142">
            <v>1138.9604698560963</v>
          </cell>
          <cell r="J142">
            <v>1147.135601245813</v>
          </cell>
        </row>
        <row r="143">
          <cell r="B143">
            <v>3684</v>
          </cell>
          <cell r="C143">
            <v>3686</v>
          </cell>
          <cell r="D143">
            <v>3860</v>
          </cell>
          <cell r="E143">
            <v>3879.5542855665167</v>
          </cell>
          <cell r="F143">
            <v>3917.325299647017</v>
          </cell>
          <cell r="G143">
            <v>3954.6870611965182</v>
          </cell>
          <cell r="H143">
            <v>3991.609624907874</v>
          </cell>
          <cell r="I143">
            <v>4027.7136835572323</v>
          </cell>
          <cell r="J143">
            <v>4063.7378880541996</v>
          </cell>
        </row>
        <row r="144">
          <cell r="B144">
            <v>1000</v>
          </cell>
          <cell r="C144">
            <v>1050</v>
          </cell>
          <cell r="D144">
            <v>1350</v>
          </cell>
          <cell r="E144">
            <v>1354.7631683975442</v>
          </cell>
          <cell r="F144">
            <v>1359.790001953075</v>
          </cell>
          <cell r="G144">
            <v>1364.3238963001959</v>
          </cell>
          <cell r="H144">
            <v>1368.8635224985774</v>
          </cell>
          <cell r="I144">
            <v>1378.6879155592162</v>
          </cell>
          <cell r="J144">
            <v>1388.0594923702688</v>
          </cell>
        </row>
        <row r="145">
          <cell r="B145">
            <v>840</v>
          </cell>
          <cell r="C145">
            <v>910</v>
          </cell>
          <cell r="D145">
            <v>905.5</v>
          </cell>
          <cell r="E145">
            <v>909.2484878575185</v>
          </cell>
          <cell r="F145">
            <v>912.8286427444364</v>
          </cell>
          <cell r="G145">
            <v>916.0680260079437</v>
          </cell>
          <cell r="H145">
            <v>919.1390763008504</v>
          </cell>
          <cell r="I145">
            <v>923.897561981972</v>
          </cell>
          <cell r="J145">
            <v>929.6085659357598</v>
          </cell>
        </row>
        <row r="146">
          <cell r="B146">
            <v>2136</v>
          </cell>
          <cell r="C146">
            <v>2392.189</v>
          </cell>
          <cell r="D146">
            <v>2662</v>
          </cell>
          <cell r="E146">
            <v>2674.353547399362</v>
          </cell>
          <cell r="F146">
            <v>2685.9286301308007</v>
          </cell>
          <cell r="G146">
            <v>2696.812253068965</v>
          </cell>
          <cell r="H146">
            <v>2707.045629049217</v>
          </cell>
          <cell r="I146">
            <v>2716.8073470247855</v>
          </cell>
          <cell r="J146">
            <v>2726.2302039096107</v>
          </cell>
        </row>
        <row r="147">
          <cell r="B147">
            <v>18020</v>
          </cell>
          <cell r="C147">
            <v>18650</v>
          </cell>
          <cell r="D147">
            <v>20400</v>
          </cell>
          <cell r="E147">
            <v>20471.335809614597</v>
          </cell>
          <cell r="F147">
            <v>20532.70073525428</v>
          </cell>
          <cell r="G147">
            <v>20583.79023634516</v>
          </cell>
          <cell r="H147">
            <v>20626.786853666817</v>
          </cell>
          <cell r="I147">
            <v>20663.87876763908</v>
          </cell>
          <cell r="J147">
            <v>20697.536140694647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B149">
            <v>430</v>
          </cell>
          <cell r="C149">
            <v>535</v>
          </cell>
          <cell r="D149">
            <v>595.7</v>
          </cell>
          <cell r="E149">
            <v>597.7234375</v>
          </cell>
          <cell r="F149">
            <v>600.0966896186441</v>
          </cell>
          <cell r="G149">
            <v>602.4768008474576</v>
          </cell>
          <cell r="H149">
            <v>605.1998675847458</v>
          </cell>
          <cell r="I149">
            <v>608.9792372881356</v>
          </cell>
          <cell r="J149">
            <v>614.9740995762711</v>
          </cell>
        </row>
        <row r="150">
          <cell r="D150">
            <v>72</v>
          </cell>
          <cell r="E150">
            <v>72.31630302387809</v>
          </cell>
          <cell r="F150">
            <v>72.60600200849939</v>
          </cell>
          <cell r="G150">
            <v>73.01415231076402</v>
          </cell>
          <cell r="H150">
            <v>73.39870736392591</v>
          </cell>
          <cell r="I150">
            <v>73.76296100141684</v>
          </cell>
          <cell r="J150">
            <v>74.10913022650823</v>
          </cell>
        </row>
        <row r="151">
          <cell r="B151">
            <v>41.1258064516129</v>
          </cell>
          <cell r="C151">
            <v>41.39032258064516</v>
          </cell>
          <cell r="D151">
            <v>41.39032258064516</v>
          </cell>
          <cell r="E151">
            <v>41.915962350952555</v>
          </cell>
          <cell r="F151">
            <v>42.450993679599065</v>
          </cell>
          <cell r="G151">
            <v>42.98736665943688</v>
          </cell>
          <cell r="H151">
            <v>43.522877149223135</v>
          </cell>
          <cell r="I151">
            <v>44.055991833310635</v>
          </cell>
          <cell r="J151">
            <v>44.58623155055963</v>
          </cell>
        </row>
        <row r="152">
          <cell r="B152">
            <v>5800</v>
          </cell>
          <cell r="C152">
            <v>5900</v>
          </cell>
          <cell r="D152">
            <v>6000</v>
          </cell>
          <cell r="E152">
            <v>6053.802251761193</v>
          </cell>
          <cell r="F152">
            <v>6104.929506499693</v>
          </cell>
          <cell r="G152">
            <v>6165.721562124973</v>
          </cell>
          <cell r="H152">
            <v>6223.957713060766</v>
          </cell>
          <cell r="I152">
            <v>6281.149515843862</v>
          </cell>
          <cell r="J152">
            <v>6337.251165730725</v>
          </cell>
        </row>
        <row r="153">
          <cell r="B153">
            <v>665</v>
          </cell>
          <cell r="C153">
            <v>705</v>
          </cell>
          <cell r="D153">
            <v>775</v>
          </cell>
          <cell r="E153">
            <v>779.02750110954</v>
          </cell>
          <cell r="F153">
            <v>782.8910225314025</v>
          </cell>
          <cell r="G153">
            <v>786.7705419715751</v>
          </cell>
          <cell r="H153">
            <v>790.4780827149152</v>
          </cell>
          <cell r="I153">
            <v>794.0256432751555</v>
          </cell>
          <cell r="J153">
            <v>797.5772033399733</v>
          </cell>
        </row>
        <row r="154">
          <cell r="B154">
            <v>171</v>
          </cell>
          <cell r="C154">
            <v>383</v>
          </cell>
          <cell r="D154">
            <v>568.653</v>
          </cell>
          <cell r="E154">
            <v>768</v>
          </cell>
          <cell r="F154">
            <v>771.3863981328849</v>
          </cell>
          <cell r="G154">
            <v>775.4078764831648</v>
          </cell>
          <cell r="H154">
            <v>780.3151246103375</v>
          </cell>
          <cell r="I154">
            <v>785.9639960176918</v>
          </cell>
          <cell r="J154">
            <v>791.6525599386331</v>
          </cell>
        </row>
        <row r="155">
          <cell r="B155">
            <v>145</v>
          </cell>
          <cell r="C155">
            <v>400</v>
          </cell>
          <cell r="D155">
            <v>430</v>
          </cell>
          <cell r="E155">
            <v>645</v>
          </cell>
          <cell r="F155">
            <v>967.5</v>
          </cell>
          <cell r="G155">
            <v>1451.25</v>
          </cell>
          <cell r="H155">
            <v>2176.875</v>
          </cell>
          <cell r="I155">
            <v>3265.3125</v>
          </cell>
          <cell r="J155">
            <v>4081.640625</v>
          </cell>
        </row>
        <row r="156">
          <cell r="B156">
            <v>1930</v>
          </cell>
          <cell r="C156">
            <v>2000</v>
          </cell>
          <cell r="D156">
            <v>2000</v>
          </cell>
          <cell r="E156">
            <v>2007.843609263884</v>
          </cell>
          <cell r="F156">
            <v>2015.9379732996313</v>
          </cell>
          <cell r="G156">
            <v>2024.0523977171283</v>
          </cell>
          <cell r="H156">
            <v>2032.1969127072484</v>
          </cell>
          <cell r="I156">
            <v>2040.3614880791179</v>
          </cell>
          <cell r="J156">
            <v>2048.781833318288</v>
          </cell>
        </row>
        <row r="157">
          <cell r="B157">
            <v>2302</v>
          </cell>
          <cell r="C157">
            <v>2862.4</v>
          </cell>
          <cell r="D157">
            <v>2731.2</v>
          </cell>
          <cell r="E157">
            <v>2600</v>
          </cell>
          <cell r="F157">
            <v>2626.8207368334297</v>
          </cell>
          <cell r="G157">
            <v>2657.7644440781337</v>
          </cell>
          <cell r="H157">
            <v>2687.936701557735</v>
          </cell>
          <cell r="I157">
            <v>2716.968927717794</v>
          </cell>
          <cell r="J157">
            <v>2745.1868457924666</v>
          </cell>
        </row>
        <row r="158">
          <cell r="B158">
            <v>1900</v>
          </cell>
          <cell r="C158">
            <v>2373.548</v>
          </cell>
          <cell r="D158">
            <v>2826</v>
          </cell>
          <cell r="E158">
            <v>3245</v>
          </cell>
          <cell r="F158">
            <v>3263.654517271401</v>
          </cell>
          <cell r="G158">
            <v>3289.081693679553</v>
          </cell>
          <cell r="H158">
            <v>3314.592483163468</v>
          </cell>
          <cell r="I158">
            <v>3340.298369824162</v>
          </cell>
          <cell r="J158">
            <v>3366.030660614043</v>
          </cell>
        </row>
        <row r="162">
          <cell r="B162">
            <v>0.31801866903961346</v>
          </cell>
          <cell r="C162">
            <v>0.3258573751892194</v>
          </cell>
          <cell r="D162">
            <v>0.3235113331902041</v>
          </cell>
          <cell r="E162">
            <v>0.3235113331902041</v>
          </cell>
          <cell r="F162">
            <v>0.3235113331902041</v>
          </cell>
          <cell r="G162">
            <v>0.3235113331902041</v>
          </cell>
          <cell r="H162">
            <v>0.3235113331902041</v>
          </cell>
          <cell r="I162">
            <v>0.3235113331902041</v>
          </cell>
          <cell r="J162">
            <v>0.32351133319020414</v>
          </cell>
        </row>
        <row r="163">
          <cell r="B163">
            <v>0.9619552445361256</v>
          </cell>
          <cell r="C163">
            <v>0.9582015134696721</v>
          </cell>
          <cell r="D163">
            <v>0.9981769048758097</v>
          </cell>
          <cell r="E163">
            <v>0.9981769048758097</v>
          </cell>
          <cell r="F163">
            <v>0.9981769048758095</v>
          </cell>
          <cell r="G163">
            <v>0.9981769048758095</v>
          </cell>
          <cell r="H163">
            <v>0.9981769048758093</v>
          </cell>
          <cell r="I163">
            <v>0.9981769048758093</v>
          </cell>
          <cell r="J163">
            <v>0.9981769048758093</v>
          </cell>
        </row>
        <row r="164">
          <cell r="B164">
            <v>0.4268906989054522</v>
          </cell>
          <cell r="C164">
            <v>0.4473834459603405</v>
          </cell>
          <cell r="D164">
            <v>0.5731851260582695</v>
          </cell>
          <cell r="E164">
            <v>0.5731851260582695</v>
          </cell>
          <cell r="F164">
            <v>0.5731851260582694</v>
          </cell>
          <cell r="G164">
            <v>0.5731851260582694</v>
          </cell>
          <cell r="H164">
            <v>0.5731851260582694</v>
          </cell>
          <cell r="I164">
            <v>0.5731851260582695</v>
          </cell>
          <cell r="J164">
            <v>0.5731851260582694</v>
          </cell>
        </row>
        <row r="165">
          <cell r="B165">
            <v>0.3835616438356164</v>
          </cell>
          <cell r="C165">
            <v>0.4143973478569737</v>
          </cell>
          <cell r="D165">
            <v>0.4105682209768395</v>
          </cell>
          <cell r="E165">
            <v>0.4105682209768395</v>
          </cell>
          <cell r="F165">
            <v>0.4105682209768394</v>
          </cell>
          <cell r="G165">
            <v>0.4105682209768395</v>
          </cell>
          <cell r="H165">
            <v>0.4105682209768395</v>
          </cell>
          <cell r="I165">
            <v>0.4105682209768394</v>
          </cell>
          <cell r="J165">
            <v>0.4105682209768394</v>
          </cell>
        </row>
        <row r="166">
          <cell r="B166">
            <v>0.09261571761571762</v>
          </cell>
          <cell r="C166">
            <v>0.10338659425566885</v>
          </cell>
          <cell r="D166">
            <v>0.1144800982240963</v>
          </cell>
          <cell r="E166">
            <v>0.11448009822409629</v>
          </cell>
          <cell r="F166">
            <v>0.1144800982240963</v>
          </cell>
          <cell r="G166">
            <v>0.11448009822409629</v>
          </cell>
          <cell r="H166">
            <v>0.11448009822409629</v>
          </cell>
          <cell r="I166">
            <v>0.11448009822409627</v>
          </cell>
          <cell r="J166">
            <v>0.11448009822409627</v>
          </cell>
        </row>
        <row r="167">
          <cell r="B167">
            <v>0.5014440866190397</v>
          </cell>
          <cell r="C167">
            <v>0.5176461836986139</v>
          </cell>
          <cell r="D167">
            <v>0.5639640257300294</v>
          </cell>
          <cell r="E167">
            <v>0.5639640257300295</v>
          </cell>
          <cell r="F167">
            <v>0.5639640257300294</v>
          </cell>
          <cell r="G167">
            <v>0.5639640257300294</v>
          </cell>
          <cell r="H167">
            <v>0.5639640257300294</v>
          </cell>
          <cell r="I167">
            <v>0.5639640257300292</v>
          </cell>
          <cell r="J167">
            <v>0.5639640257300292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</row>
        <row r="169">
          <cell r="B169">
            <v>0.49750668163043354</v>
          </cell>
          <cell r="C169">
            <v>0.6181255199186616</v>
          </cell>
          <cell r="D169">
            <v>0.6859110169491526</v>
          </cell>
          <cell r="E169">
            <v>0.6859110169491527</v>
          </cell>
          <cell r="F169">
            <v>0.6859110169491526</v>
          </cell>
          <cell r="G169">
            <v>0.6859110169491526</v>
          </cell>
          <cell r="H169">
            <v>0.6859110169491526</v>
          </cell>
          <cell r="I169">
            <v>0.6859110169491525</v>
          </cell>
          <cell r="J169">
            <v>0.6859110169491525</v>
          </cell>
        </row>
        <row r="170">
          <cell r="B170">
            <v>0</v>
          </cell>
          <cell r="C170">
            <v>0</v>
          </cell>
          <cell r="D170">
            <v>0.0031671475305706715</v>
          </cell>
          <cell r="E170">
            <v>0.003167147530570672</v>
          </cell>
          <cell r="F170">
            <v>0.0031671475305706715</v>
          </cell>
          <cell r="G170">
            <v>0.003167147530570671</v>
          </cell>
          <cell r="H170">
            <v>0.0031671475305706707</v>
          </cell>
          <cell r="I170">
            <v>0.003167147530570671</v>
          </cell>
          <cell r="J170">
            <v>0.003167147530570671</v>
          </cell>
        </row>
        <row r="171">
          <cell r="B171">
            <v>0.2539009794299564</v>
          </cell>
          <cell r="C171">
            <v>0.2523249823787903</v>
          </cell>
          <cell r="D171">
            <v>0.24916379267077274</v>
          </cell>
          <cell r="E171">
            <v>0.2491637926707728</v>
          </cell>
          <cell r="F171">
            <v>0.2491637926707728</v>
          </cell>
          <cell r="G171">
            <v>0.2491637926707728</v>
          </cell>
          <cell r="H171">
            <v>0.2491637926707728</v>
          </cell>
          <cell r="I171">
            <v>0.24916379267077277</v>
          </cell>
          <cell r="J171">
            <v>0.2491637926707728</v>
          </cell>
        </row>
        <row r="172">
          <cell r="B172">
            <v>0.8957183120342844</v>
          </cell>
          <cell r="C172">
            <v>0.9066461774875144</v>
          </cell>
          <cell r="D172">
            <v>0.9160948707848184</v>
          </cell>
          <cell r="E172">
            <v>0.9160948707848184</v>
          </cell>
          <cell r="F172">
            <v>0.9160948707848185</v>
          </cell>
          <cell r="G172">
            <v>0.9160948707848184</v>
          </cell>
          <cell r="H172">
            <v>0.9160948707848187</v>
          </cell>
          <cell r="I172">
            <v>0.9160948707848187</v>
          </cell>
          <cell r="J172">
            <v>0.9160948707848188</v>
          </cell>
        </row>
        <row r="173">
          <cell r="B173">
            <v>0.34615584821196194</v>
          </cell>
          <cell r="C173">
            <v>0.36572080717954036</v>
          </cell>
          <cell r="D173">
            <v>0.3999504577497497</v>
          </cell>
          <cell r="E173">
            <v>0.39995045774974974</v>
          </cell>
          <cell r="F173">
            <v>0.3999504577497497</v>
          </cell>
          <cell r="G173">
            <v>0.3999504577497497</v>
          </cell>
          <cell r="H173">
            <v>0.39995045774974963</v>
          </cell>
          <cell r="I173">
            <v>0.3999504577497497</v>
          </cell>
          <cell r="J173">
            <v>0.39995045774974963</v>
          </cell>
        </row>
        <row r="174">
          <cell r="B174">
            <v>0.04682173514231343</v>
          </cell>
          <cell r="C174">
            <v>0.10470288165293866</v>
          </cell>
          <cell r="D174">
            <v>0.1550688554988956</v>
          </cell>
          <cell r="E174">
            <v>0.20890796624830668</v>
          </cell>
          <cell r="F174">
            <v>0.20890796624830668</v>
          </cell>
          <cell r="G174">
            <v>0.20890796624830668</v>
          </cell>
          <cell r="H174">
            <v>0.20890796624830665</v>
          </cell>
          <cell r="I174">
            <v>0.20890796624830668</v>
          </cell>
          <cell r="J174">
            <v>0.20890796624830665</v>
          </cell>
        </row>
        <row r="175">
          <cell r="B175">
            <v>0.009736156863587713</v>
          </cell>
          <cell r="C175">
            <v>0.026779712760800926</v>
          </cell>
          <cell r="D175">
            <v>0.028680892389291758</v>
          </cell>
          <cell r="E175">
            <v>0.04287286765644276</v>
          </cell>
          <cell r="F175">
            <v>0.06397328660693623</v>
          </cell>
          <cell r="G175">
            <v>0.09538898989221783</v>
          </cell>
          <cell r="H175">
            <v>0.14212122062828106</v>
          </cell>
          <cell r="I175">
            <v>0.2115826356850345</v>
          </cell>
          <cell r="J175">
            <v>0.26255381637111214</v>
          </cell>
        </row>
        <row r="176">
          <cell r="B176">
            <v>0.48695564414391684</v>
          </cell>
          <cell r="C176">
            <v>0.5035360821368058</v>
          </cell>
          <cell r="D176">
            <v>0.5015095437266172</v>
          </cell>
          <cell r="E176">
            <v>0.501509543726617</v>
          </cell>
          <cell r="F176">
            <v>0.5015095437266169</v>
          </cell>
          <cell r="G176">
            <v>0.501509543726617</v>
          </cell>
          <cell r="H176">
            <v>0.501509543726617</v>
          </cell>
          <cell r="I176">
            <v>0.501509543726617</v>
          </cell>
          <cell r="J176">
            <v>0.5015095437266172</v>
          </cell>
        </row>
        <row r="177">
          <cell r="B177">
            <v>0.7785470053673071</v>
          </cell>
          <cell r="C177">
            <v>0.9616017737763296</v>
          </cell>
          <cell r="D177">
            <v>0.9100996671098538</v>
          </cell>
          <cell r="E177">
            <v>0.8571664056704854</v>
          </cell>
          <cell r="F177">
            <v>0.8571664056704855</v>
          </cell>
          <cell r="G177">
            <v>0.8571664056704854</v>
          </cell>
          <cell r="H177">
            <v>0.8571664056704854</v>
          </cell>
          <cell r="I177">
            <v>0.8571664056704853</v>
          </cell>
          <cell r="J177">
            <v>0.8571664056704853</v>
          </cell>
        </row>
        <row r="178">
          <cell r="B178">
            <v>0.08686961236950126</v>
          </cell>
          <cell r="C178">
            <v>0.10821244497735265</v>
          </cell>
          <cell r="D178">
            <v>0.12848327898784637</v>
          </cell>
          <cell r="E178">
            <v>0.14668960660062544</v>
          </cell>
          <cell r="F178">
            <v>0.14668960660062544</v>
          </cell>
          <cell r="G178">
            <v>0.1466896066006254</v>
          </cell>
          <cell r="H178">
            <v>0.1466896066006254</v>
          </cell>
          <cell r="I178">
            <v>0.14668960660062544</v>
          </cell>
          <cell r="J178">
            <v>0.1466896066006254</v>
          </cell>
        </row>
        <row r="182">
          <cell r="D182">
            <v>0.83</v>
          </cell>
          <cell r="E182">
            <v>0.9</v>
          </cell>
          <cell r="F182">
            <v>0.93</v>
          </cell>
          <cell r="G182">
            <v>0.95</v>
          </cell>
          <cell r="H182">
            <v>1</v>
          </cell>
          <cell r="I182">
            <v>1</v>
          </cell>
          <cell r="J182">
            <v>1</v>
          </cell>
        </row>
        <row r="183">
          <cell r="D183">
            <v>0.5</v>
          </cell>
          <cell r="E183">
            <v>0.8</v>
          </cell>
          <cell r="F183">
            <v>0.95</v>
          </cell>
          <cell r="G183">
            <v>1</v>
          </cell>
          <cell r="H183">
            <v>1</v>
          </cell>
          <cell r="I183">
            <v>1</v>
          </cell>
          <cell r="J183">
            <v>1</v>
          </cell>
        </row>
        <row r="184">
          <cell r="D184">
            <v>0.11</v>
          </cell>
          <cell r="E184">
            <v>0.3</v>
          </cell>
          <cell r="F184">
            <v>0.5</v>
          </cell>
          <cell r="G184">
            <v>0.75</v>
          </cell>
          <cell r="H184">
            <v>0.9</v>
          </cell>
          <cell r="I184">
            <v>1</v>
          </cell>
          <cell r="J184">
            <v>1</v>
          </cell>
        </row>
        <row r="185">
          <cell r="D185">
            <v>0.4</v>
          </cell>
          <cell r="E185">
            <v>0.6</v>
          </cell>
          <cell r="F185">
            <v>0.7</v>
          </cell>
          <cell r="G185">
            <v>0.8</v>
          </cell>
          <cell r="H185">
            <v>0.9</v>
          </cell>
          <cell r="I185">
            <v>1</v>
          </cell>
          <cell r="J185">
            <v>1</v>
          </cell>
        </row>
        <row r="186">
          <cell r="D186">
            <v>0.2</v>
          </cell>
          <cell r="E186">
            <v>0.4</v>
          </cell>
          <cell r="F186">
            <v>0.7</v>
          </cell>
          <cell r="G186">
            <v>0.9</v>
          </cell>
          <cell r="H186">
            <v>0.95</v>
          </cell>
          <cell r="I186">
            <v>1</v>
          </cell>
          <cell r="J186">
            <v>1</v>
          </cell>
        </row>
        <row r="187">
          <cell r="D187">
            <v>0.11</v>
          </cell>
          <cell r="E187">
            <v>0.25</v>
          </cell>
          <cell r="F187">
            <v>0.5</v>
          </cell>
          <cell r="G187">
            <v>0.6</v>
          </cell>
          <cell r="H187">
            <v>0.7</v>
          </cell>
          <cell r="I187">
            <v>0.85</v>
          </cell>
          <cell r="J187">
            <v>0.95</v>
          </cell>
        </row>
        <row r="188">
          <cell r="D188">
            <v>0.82</v>
          </cell>
          <cell r="E188">
            <v>0.9</v>
          </cell>
          <cell r="F188">
            <v>0.95</v>
          </cell>
          <cell r="G188">
            <v>1</v>
          </cell>
          <cell r="H188">
            <v>1</v>
          </cell>
          <cell r="I188">
            <v>1</v>
          </cell>
          <cell r="J188">
            <v>1</v>
          </cell>
        </row>
        <row r="189">
          <cell r="D189">
            <v>0.4</v>
          </cell>
          <cell r="E189">
            <v>0.6</v>
          </cell>
          <cell r="F189">
            <v>0.7</v>
          </cell>
          <cell r="G189">
            <v>0.75</v>
          </cell>
          <cell r="H189">
            <v>0.9</v>
          </cell>
          <cell r="I189">
            <v>1</v>
          </cell>
          <cell r="J189">
            <v>1</v>
          </cell>
        </row>
        <row r="190">
          <cell r="D190">
            <v>0.5</v>
          </cell>
          <cell r="E190">
            <v>0.8</v>
          </cell>
          <cell r="F190">
            <v>0.95</v>
          </cell>
          <cell r="G190">
            <v>1</v>
          </cell>
          <cell r="H190">
            <v>1</v>
          </cell>
          <cell r="I190">
            <v>1</v>
          </cell>
          <cell r="J190">
            <v>1</v>
          </cell>
        </row>
        <row r="191">
          <cell r="D191">
            <v>0.4</v>
          </cell>
          <cell r="E191">
            <v>0.6</v>
          </cell>
          <cell r="F191">
            <v>0.7</v>
          </cell>
          <cell r="G191">
            <v>0.8</v>
          </cell>
          <cell r="H191">
            <v>0.9</v>
          </cell>
          <cell r="I191">
            <v>1</v>
          </cell>
          <cell r="J191">
            <v>1</v>
          </cell>
        </row>
        <row r="192">
          <cell r="D192">
            <v>0.82</v>
          </cell>
          <cell r="E192">
            <v>0.9</v>
          </cell>
          <cell r="F192">
            <v>0.95</v>
          </cell>
          <cell r="G192">
            <v>1</v>
          </cell>
          <cell r="H192">
            <v>1</v>
          </cell>
          <cell r="I192">
            <v>1</v>
          </cell>
          <cell r="J192">
            <v>1</v>
          </cell>
        </row>
        <row r="193">
          <cell r="D193">
            <v>0.11</v>
          </cell>
          <cell r="E193">
            <v>0.3</v>
          </cell>
          <cell r="F193">
            <v>0.5</v>
          </cell>
          <cell r="G193">
            <v>0.75</v>
          </cell>
          <cell r="H193">
            <v>0.9</v>
          </cell>
          <cell r="I193">
            <v>1</v>
          </cell>
          <cell r="J193">
            <v>1</v>
          </cell>
        </row>
        <row r="194">
          <cell r="D194">
            <v>0.11</v>
          </cell>
          <cell r="E194">
            <v>0.3</v>
          </cell>
          <cell r="F194">
            <v>0.5</v>
          </cell>
          <cell r="G194">
            <v>0.75</v>
          </cell>
          <cell r="H194">
            <v>0.9</v>
          </cell>
          <cell r="I194">
            <v>1</v>
          </cell>
          <cell r="J194">
            <v>1</v>
          </cell>
        </row>
        <row r="195">
          <cell r="D195">
            <v>0.9</v>
          </cell>
          <cell r="E195">
            <v>0.95</v>
          </cell>
          <cell r="F195">
            <v>1</v>
          </cell>
          <cell r="G195">
            <v>1</v>
          </cell>
          <cell r="H195">
            <v>1</v>
          </cell>
          <cell r="I195">
            <v>1</v>
          </cell>
          <cell r="J195">
            <v>1</v>
          </cell>
        </row>
        <row r="196">
          <cell r="D196">
            <v>0.4</v>
          </cell>
          <cell r="E196">
            <v>0.6</v>
          </cell>
          <cell r="F196">
            <v>0.7</v>
          </cell>
          <cell r="G196">
            <v>0.8</v>
          </cell>
          <cell r="H196">
            <v>0.9</v>
          </cell>
          <cell r="I196">
            <v>1</v>
          </cell>
          <cell r="J196">
            <v>1</v>
          </cell>
        </row>
        <row r="197">
          <cell r="D197">
            <v>0.82</v>
          </cell>
          <cell r="E197">
            <v>0.9</v>
          </cell>
          <cell r="F197">
            <v>0.95</v>
          </cell>
          <cell r="G197">
            <v>0.95</v>
          </cell>
          <cell r="H197">
            <v>1</v>
          </cell>
          <cell r="I197">
            <v>1</v>
          </cell>
          <cell r="J197">
            <v>1</v>
          </cell>
        </row>
        <row r="198">
          <cell r="D198">
            <v>0.82</v>
          </cell>
          <cell r="E198">
            <v>0.9</v>
          </cell>
          <cell r="F198">
            <v>0.95</v>
          </cell>
          <cell r="G198">
            <v>0.95</v>
          </cell>
          <cell r="H198">
            <v>1</v>
          </cell>
          <cell r="I198">
            <v>1</v>
          </cell>
          <cell r="J198">
            <v>1</v>
          </cell>
        </row>
        <row r="203">
          <cell r="D203">
            <v>1411</v>
          </cell>
          <cell r="E203">
            <v>1541.8568374120268</v>
          </cell>
          <cell r="F203">
            <v>1604.7927204068008</v>
          </cell>
          <cell r="G203">
            <v>1649.962796196683</v>
          </cell>
          <cell r="H203">
            <v>1748.7872736523548</v>
          </cell>
          <cell r="I203">
            <v>1760.2116352321489</v>
          </cell>
          <cell r="J203">
            <v>1772.8459291980744</v>
          </cell>
        </row>
        <row r="204">
          <cell r="D204">
            <v>1933.525</v>
          </cell>
          <cell r="E204">
            <v>3109.312</v>
          </cell>
          <cell r="F204">
            <v>3728.256</v>
          </cell>
          <cell r="G204">
            <v>3961.91</v>
          </cell>
          <cell r="H204">
            <v>3998.9</v>
          </cell>
          <cell r="I204">
            <v>4035.07</v>
          </cell>
          <cell r="J204">
            <v>4071.16</v>
          </cell>
        </row>
        <row r="205">
          <cell r="D205">
            <v>183.15</v>
          </cell>
          <cell r="E205">
            <v>499.5</v>
          </cell>
          <cell r="F205">
            <v>835.5889819214154</v>
          </cell>
          <cell r="G205">
            <v>1257.562580122442</v>
          </cell>
          <cell r="H205">
            <v>1514.0963648210122</v>
          </cell>
          <cell r="I205">
            <v>1694.4034447890267</v>
          </cell>
          <cell r="J205">
            <v>1705.9210854766307</v>
          </cell>
        </row>
        <row r="206">
          <cell r="D206">
            <v>520</v>
          </cell>
          <cell r="E206">
            <v>783.2289569617498</v>
          </cell>
          <cell r="F206">
            <v>917.3650633875617</v>
          </cell>
          <cell r="G206">
            <v>1052.1377659285051</v>
          </cell>
          <cell r="H206">
            <v>1187.6231024538874</v>
          </cell>
          <cell r="I206">
            <v>1326.4128443694794</v>
          </cell>
          <cell r="J206">
            <v>1334.611966556033</v>
          </cell>
        </row>
        <row r="207">
          <cell r="D207">
            <v>1545.4</v>
          </cell>
          <cell r="E207">
            <v>3105.143480203587</v>
          </cell>
          <cell r="F207">
            <v>5457.520423559161</v>
          </cell>
          <cell r="G207">
            <v>7045.244722583586</v>
          </cell>
          <cell r="H207">
            <v>7464.866452622139</v>
          </cell>
          <cell r="I207">
            <v>7886.089545627543</v>
          </cell>
          <cell r="J207">
            <v>7913.441316908175</v>
          </cell>
        </row>
        <row r="208">
          <cell r="D208">
            <v>992.97</v>
          </cell>
          <cell r="E208">
            <v>2264.6415239386147</v>
          </cell>
          <cell r="F208">
            <v>4542.860037675009</v>
          </cell>
          <cell r="G208">
            <v>5464.99630774964</v>
          </cell>
          <cell r="H208">
            <v>6389.147227923298</v>
          </cell>
          <cell r="I208">
            <v>7772.20140147825</v>
          </cell>
          <cell r="J208">
            <v>8700.726755144513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D210">
            <v>238.5</v>
          </cell>
          <cell r="E210">
            <v>358.96518342391306</v>
          </cell>
          <cell r="F210">
            <v>420.4555243068349</v>
          </cell>
          <cell r="G210">
            <v>452.2747933170597</v>
          </cell>
          <cell r="H210">
            <v>545.1827747904385</v>
          </cell>
          <cell r="I210">
            <v>609.541497789241</v>
          </cell>
          <cell r="J210">
            <v>615.5418950350037</v>
          </cell>
        </row>
        <row r="211">
          <cell r="D211">
            <v>481.5</v>
          </cell>
          <cell r="E211">
            <v>773.7844423554957</v>
          </cell>
          <cell r="F211">
            <v>922.5500130204954</v>
          </cell>
          <cell r="G211">
            <v>976.5642871564688</v>
          </cell>
          <cell r="H211">
            <v>981.7077109925092</v>
          </cell>
          <cell r="I211">
            <v>986.5796033939504</v>
          </cell>
          <cell r="J211">
            <v>991.2096167795477</v>
          </cell>
        </row>
        <row r="212">
          <cell r="D212">
            <v>16.556129032258067</v>
          </cell>
          <cell r="E212">
            <v>25.14957741057153</v>
          </cell>
          <cell r="F212">
            <v>29.715695575719344</v>
          </cell>
          <cell r="G212">
            <v>34.38989332754951</v>
          </cell>
          <cell r="H212">
            <v>39.17058943430082</v>
          </cell>
          <cell r="I212">
            <v>44.055991833310635</v>
          </cell>
          <cell r="J212">
            <v>44.58623155055963</v>
          </cell>
        </row>
        <row r="213">
          <cell r="D213">
            <v>5166</v>
          </cell>
          <cell r="E213">
            <v>5720.843127914328</v>
          </cell>
          <cell r="F213">
            <v>6089.667182733445</v>
          </cell>
          <cell r="G213">
            <v>6474.007640231223</v>
          </cell>
          <cell r="H213">
            <v>6535.155598713805</v>
          </cell>
          <cell r="I213">
            <v>6595.206991636056</v>
          </cell>
          <cell r="J213">
            <v>6654.113724017262</v>
          </cell>
        </row>
        <row r="214">
          <cell r="D214">
            <v>99</v>
          </cell>
          <cell r="E214">
            <v>271.40312941880745</v>
          </cell>
          <cell r="F214">
            <v>454.5818840504918</v>
          </cell>
          <cell r="G214">
            <v>685.2517623623396</v>
          </cell>
          <cell r="H214">
            <v>826.1770929020405</v>
          </cell>
          <cell r="I214">
            <v>922.0942954163096</v>
          </cell>
          <cell r="J214">
            <v>926.2186877496464</v>
          </cell>
        </row>
        <row r="215">
          <cell r="D215">
            <v>198.33</v>
          </cell>
          <cell r="E215">
            <v>690</v>
          </cell>
          <cell r="F215">
            <v>1155.0707784541896</v>
          </cell>
          <cell r="G215">
            <v>1741.6387850696087</v>
          </cell>
          <cell r="H215">
            <v>2103.193109301301</v>
          </cell>
          <cell r="I215">
            <v>2353.7984255738165</v>
          </cell>
          <cell r="J215">
            <v>2370.8344893995522</v>
          </cell>
        </row>
        <row r="216">
          <cell r="D216">
            <v>900</v>
          </cell>
          <cell r="E216">
            <v>953.289898456301</v>
          </cell>
          <cell r="F216">
            <v>1008.7336652312882</v>
          </cell>
          <cell r="G216">
            <v>1014.7713265779829</v>
          </cell>
          <cell r="H216">
            <v>1021.642067798962</v>
          </cell>
          <cell r="I216">
            <v>1029.3638978266556</v>
          </cell>
          <cell r="J216">
            <v>1036.9089735175316</v>
          </cell>
        </row>
        <row r="217">
          <cell r="D217">
            <v>1040</v>
          </cell>
          <cell r="E217">
            <v>1566.1180152258294</v>
          </cell>
          <cell r="F217">
            <v>1834.5035557026645</v>
          </cell>
          <cell r="G217">
            <v>2105.0144936258134</v>
          </cell>
          <cell r="H217">
            <v>2377.6703878674807</v>
          </cell>
          <cell r="I217">
            <v>2652.469934502853</v>
          </cell>
          <cell r="J217">
            <v>2663.416383313774</v>
          </cell>
        </row>
        <row r="218">
          <cell r="D218">
            <v>2483.7799999999997</v>
          </cell>
          <cell r="E218">
            <v>2726.1</v>
          </cell>
          <cell r="F218">
            <v>2907.2338504903983</v>
          </cell>
          <cell r="G218">
            <v>2941.4807984834742</v>
          </cell>
          <cell r="H218">
            <v>3131.446257314761</v>
          </cell>
          <cell r="I218">
            <v>3165.26880079123</v>
          </cell>
          <cell r="J218">
            <v>3198.1426753482237</v>
          </cell>
        </row>
        <row r="219">
          <cell r="D219">
            <v>9761.279999999999</v>
          </cell>
          <cell r="E219">
            <v>11385</v>
          </cell>
          <cell r="F219">
            <v>12086.58494955595</v>
          </cell>
          <cell r="G219">
            <v>12180.751696084446</v>
          </cell>
          <cell r="H219">
            <v>12921.292730976233</v>
          </cell>
          <cell r="I219">
            <v>13021.502119653514</v>
          </cell>
          <cell r="J219">
            <v>13121.814439681864</v>
          </cell>
        </row>
        <row r="220">
          <cell r="D220">
            <v>26970.99112903226</v>
          </cell>
          <cell r="E220">
            <v>35774.33617272122</v>
          </cell>
          <cell r="F220">
            <v>43995.480326071425</v>
          </cell>
          <cell r="G220">
            <v>49037.959648816824</v>
          </cell>
          <cell r="H220">
            <v>52786.05874156452</v>
          </cell>
          <cell r="I220">
            <v>55854.27042991339</v>
          </cell>
          <cell r="J220">
            <v>57121.494169676385</v>
          </cell>
        </row>
        <row r="225">
          <cell r="D225">
            <v>38.40049120373202</v>
          </cell>
          <cell r="E225">
            <v>48.75</v>
          </cell>
          <cell r="F225">
            <v>57.43445397043487</v>
          </cell>
          <cell r="G225">
            <v>95.64301555846458</v>
          </cell>
          <cell r="H225">
            <v>138.3367263635132</v>
          </cell>
          <cell r="I225">
            <v>179.35724144836524</v>
          </cell>
          <cell r="J225">
            <v>210.085650862141</v>
          </cell>
        </row>
        <row r="226">
          <cell r="D226">
            <v>57.89005125210425</v>
          </cell>
          <cell r="E226">
            <v>80</v>
          </cell>
          <cell r="F226">
            <v>144.17817832828965</v>
          </cell>
          <cell r="G226">
            <v>142.1806376910855</v>
          </cell>
          <cell r="H226">
            <v>202.54869445414948</v>
          </cell>
          <cell r="I226">
            <v>263.39843557668195</v>
          </cell>
          <cell r="J226">
            <v>360.90980122101956</v>
          </cell>
        </row>
        <row r="227">
          <cell r="D227">
            <v>1.3</v>
          </cell>
          <cell r="E227">
            <v>7.5</v>
          </cell>
          <cell r="F227">
            <v>36.34531220891428</v>
          </cell>
          <cell r="G227">
            <v>92.51026434116086</v>
          </cell>
          <cell r="H227">
            <v>170.3832106236188</v>
          </cell>
          <cell r="I227">
            <v>239.13722356147443</v>
          </cell>
          <cell r="J227">
            <v>353.8919925301591</v>
          </cell>
        </row>
        <row r="228">
          <cell r="D228">
            <v>1</v>
          </cell>
          <cell r="E228">
            <v>2</v>
          </cell>
          <cell r="F228">
            <v>9.851025044904281</v>
          </cell>
          <cell r="G228">
            <v>31.152924028765604</v>
          </cell>
          <cell r="H228">
            <v>50.49260733755032</v>
          </cell>
          <cell r="I228">
            <v>82.26713489391948</v>
          </cell>
          <cell r="J228">
            <v>131.8347219029752</v>
          </cell>
        </row>
        <row r="229">
          <cell r="D229">
            <v>21.856288067998467</v>
          </cell>
          <cell r="E229">
            <v>40</v>
          </cell>
          <cell r="F229">
            <v>95.3601705865362</v>
          </cell>
          <cell r="G229">
            <v>210.58979304045823</v>
          </cell>
          <cell r="H229">
            <v>349.3361080823357</v>
          </cell>
          <cell r="I229">
            <v>475.4785959252834</v>
          </cell>
          <cell r="J229">
            <v>683.2992390561211</v>
          </cell>
        </row>
        <row r="230">
          <cell r="D230">
            <v>19.5</v>
          </cell>
          <cell r="E230">
            <v>60</v>
          </cell>
          <cell r="F230">
            <v>271.5114049119675</v>
          </cell>
          <cell r="G230">
            <v>638.8849024273796</v>
          </cell>
          <cell r="H230">
            <v>917.311155736885</v>
          </cell>
          <cell r="I230">
            <v>1772.2538507355355</v>
          </cell>
          <cell r="J230">
            <v>2777.900266675421</v>
          </cell>
        </row>
        <row r="231">
          <cell r="D231">
            <v>0</v>
          </cell>
          <cell r="E231">
            <v>0</v>
          </cell>
          <cell r="F231">
            <v>0.027841744259305436</v>
          </cell>
          <cell r="G231">
            <v>0.13055126759009447</v>
          </cell>
          <cell r="H231">
            <v>0.518377148305245</v>
          </cell>
          <cell r="I231">
            <v>1.639821582423047</v>
          </cell>
          <cell r="J231">
            <v>3.5405282271400598</v>
          </cell>
        </row>
        <row r="232">
          <cell r="D232">
            <v>0</v>
          </cell>
          <cell r="E232">
            <v>0.4</v>
          </cell>
          <cell r="F232">
            <v>0.9975406740053574</v>
          </cell>
          <cell r="G232">
            <v>2.9754962527974342</v>
          </cell>
          <cell r="H232">
            <v>9.535261330220061</v>
          </cell>
          <cell r="I232">
            <v>19.782995586581364</v>
          </cell>
          <cell r="J232">
            <v>30.239818789111684</v>
          </cell>
        </row>
        <row r="233">
          <cell r="D233">
            <v>0</v>
          </cell>
          <cell r="E233">
            <v>0.44999999999999996</v>
          </cell>
          <cell r="F233">
            <v>4.402360080617518</v>
          </cell>
          <cell r="G233">
            <v>10.829671758481773</v>
          </cell>
          <cell r="H233">
            <v>30.278010083996158</v>
          </cell>
          <cell r="I233">
            <v>50.40636168028348</v>
          </cell>
          <cell r="J233">
            <v>71.69797487710046</v>
          </cell>
        </row>
        <row r="234">
          <cell r="D234">
            <v>2.8349672082171957</v>
          </cell>
          <cell r="E234">
            <v>3.5999999999999996</v>
          </cell>
          <cell r="F234">
            <v>5.191923319433484</v>
          </cell>
          <cell r="G234">
            <v>5.301095738682087</v>
          </cell>
          <cell r="H234">
            <v>6.706858994839904</v>
          </cell>
          <cell r="I234">
            <v>9.623147798702037</v>
          </cell>
          <cell r="J234">
            <v>13.20620228808438</v>
          </cell>
        </row>
        <row r="235">
          <cell r="D235">
            <v>108.42874902031926</v>
          </cell>
          <cell r="E235">
            <v>144</v>
          </cell>
          <cell r="F235">
            <v>228.61480294773162</v>
          </cell>
          <cell r="G235">
            <v>283.90680322656397</v>
          </cell>
          <cell r="H235">
            <v>421.61362202472475</v>
          </cell>
          <cell r="I235">
            <v>556.7174278162523</v>
          </cell>
          <cell r="J235">
            <v>767.2948834774786</v>
          </cell>
        </row>
        <row r="236">
          <cell r="D236">
            <v>5.776580597434399</v>
          </cell>
          <cell r="E236">
            <v>12</v>
          </cell>
          <cell r="F236">
            <v>25.836913772884117</v>
          </cell>
          <cell r="G236">
            <v>57.22524973807912</v>
          </cell>
          <cell r="H236">
            <v>91.26229983745058</v>
          </cell>
          <cell r="I236">
            <v>121.17691206126605</v>
          </cell>
          <cell r="J236">
            <v>180.63622205948332</v>
          </cell>
        </row>
        <row r="237">
          <cell r="D237">
            <v>0.161</v>
          </cell>
          <cell r="E237">
            <v>1.4000000000000001</v>
          </cell>
          <cell r="F237">
            <v>1.7541823775598244</v>
          </cell>
          <cell r="G237">
            <v>4.745607220573169</v>
          </cell>
          <cell r="H237">
            <v>15.745327493454123</v>
          </cell>
          <cell r="I237">
            <v>34.465482259159614</v>
          </cell>
          <cell r="J237">
            <v>60.15585007442637</v>
          </cell>
        </row>
        <row r="238">
          <cell r="D238">
            <v>4.693391434693253</v>
          </cell>
          <cell r="E238">
            <v>10.5</v>
          </cell>
          <cell r="F238">
            <v>22.469838029378266</v>
          </cell>
          <cell r="G238">
            <v>69.9497556751246</v>
          </cell>
          <cell r="H238">
            <v>168.92145663370488</v>
          </cell>
          <cell r="I238">
            <v>265.516453660493</v>
          </cell>
          <cell r="J238">
            <v>360.77518040958944</v>
          </cell>
        </row>
        <row r="239">
          <cell r="D239">
            <v>14.809868034215665</v>
          </cell>
          <cell r="E239">
            <v>20.8</v>
          </cell>
          <cell r="F239">
            <v>55.24294572587647</v>
          </cell>
          <cell r="G239">
            <v>118.1912328539675</v>
          </cell>
          <cell r="H239">
            <v>183.22591347179053</v>
          </cell>
          <cell r="I239">
            <v>283.8313706395428</v>
          </cell>
          <cell r="J239">
            <v>408.53937057663256</v>
          </cell>
        </row>
        <row r="240">
          <cell r="D240">
            <v>11.83</v>
          </cell>
          <cell r="E240">
            <v>16.5</v>
          </cell>
          <cell r="F240">
            <v>32.09120583740164</v>
          </cell>
          <cell r="G240">
            <v>59.38765198837116</v>
          </cell>
          <cell r="H240">
            <v>119.14497506816141</v>
          </cell>
          <cell r="I240">
            <v>165.68026204253096</v>
          </cell>
          <cell r="J240">
            <v>250.44657810145566</v>
          </cell>
        </row>
        <row r="241">
          <cell r="D241">
            <v>19.5</v>
          </cell>
          <cell r="E241">
            <v>42</v>
          </cell>
          <cell r="F241">
            <v>146.40414943261996</v>
          </cell>
          <cell r="G241">
            <v>365.91687764871864</v>
          </cell>
          <cell r="H241">
            <v>597.2163062033869</v>
          </cell>
          <cell r="I241">
            <v>776.9878401386369</v>
          </cell>
          <cell r="J241">
            <v>1140.0143005751088</v>
          </cell>
        </row>
        <row r="242">
          <cell r="D242">
            <v>307.98138681871444</v>
          </cell>
          <cell r="E242">
            <v>489.9</v>
          </cell>
          <cell r="F242">
            <v>1137.7142489928142</v>
          </cell>
          <cell r="G242">
            <v>2189.521530456264</v>
          </cell>
          <cell r="H242">
            <v>3472.5769108880872</v>
          </cell>
          <cell r="I242">
            <v>5297.720557407131</v>
          </cell>
          <cell r="J242">
            <v>7804.468581703449</v>
          </cell>
        </row>
        <row r="269">
          <cell r="D269">
            <v>2.0210784844069485</v>
          </cell>
          <cell r="E269">
            <v>22.5</v>
          </cell>
          <cell r="F269">
            <v>57.43445397043487</v>
          </cell>
          <cell r="G269">
            <v>119.55376944808071</v>
          </cell>
          <cell r="H269">
            <v>172.9209079543915</v>
          </cell>
          <cell r="I269">
            <v>281.84709370457404</v>
          </cell>
          <cell r="J269">
            <v>420.171301724282</v>
          </cell>
        </row>
        <row r="270">
          <cell r="D270">
            <v>3.0468448027423296</v>
          </cell>
          <cell r="E270">
            <v>20</v>
          </cell>
          <cell r="F270">
            <v>51.49220654581774</v>
          </cell>
          <cell r="G270">
            <v>142.1806376910855</v>
          </cell>
          <cell r="H270">
            <v>202.54869445414948</v>
          </cell>
          <cell r="I270">
            <v>329.2480444708524</v>
          </cell>
          <cell r="J270">
            <v>451.13725152627444</v>
          </cell>
        </row>
        <row r="271">
          <cell r="D271">
            <v>0.7</v>
          </cell>
          <cell r="E271">
            <v>16.25</v>
          </cell>
          <cell r="F271">
            <v>72.69062441782856</v>
          </cell>
          <cell r="G271">
            <v>145.37327253610994</v>
          </cell>
          <cell r="H271">
            <v>212.97901327952349</v>
          </cell>
          <cell r="I271">
            <v>298.921529451843</v>
          </cell>
          <cell r="J271">
            <v>442.36499066269886</v>
          </cell>
        </row>
        <row r="272">
          <cell r="D272">
            <v>0.5</v>
          </cell>
          <cell r="E272">
            <v>6</v>
          </cell>
          <cell r="F272">
            <v>21.67225509878942</v>
          </cell>
          <cell r="G272">
            <v>51.92154004794268</v>
          </cell>
          <cell r="H272">
            <v>84.15434556258387</v>
          </cell>
          <cell r="I272">
            <v>137.1118914898658</v>
          </cell>
          <cell r="J272">
            <v>219.72453650495865</v>
          </cell>
        </row>
        <row r="273">
          <cell r="D273">
            <v>2.5713280079998198</v>
          </cell>
          <cell r="E273">
            <v>36</v>
          </cell>
          <cell r="F273">
            <v>119.20021323317025</v>
          </cell>
          <cell r="G273">
            <v>463.29754468900813</v>
          </cell>
          <cell r="H273">
            <v>768.5394377811386</v>
          </cell>
          <cell r="I273">
            <v>1046.0529110356235</v>
          </cell>
          <cell r="J273">
            <v>1503.2583259234666</v>
          </cell>
        </row>
        <row r="274">
          <cell r="D274">
            <v>10.5</v>
          </cell>
          <cell r="E274">
            <v>130</v>
          </cell>
          <cell r="F274">
            <v>705.9296527711155</v>
          </cell>
          <cell r="G274">
            <v>1533.323765825711</v>
          </cell>
          <cell r="H274">
            <v>2201.546773768524</v>
          </cell>
          <cell r="I274">
            <v>3249.132059681815</v>
          </cell>
          <cell r="J274">
            <v>5092.817155571605</v>
          </cell>
        </row>
        <row r="275">
          <cell r="D275">
            <v>0</v>
          </cell>
          <cell r="E275">
            <v>0</v>
          </cell>
          <cell r="F275">
            <v>0.38978441963027605</v>
          </cell>
          <cell r="G275">
            <v>1.6971664786712282</v>
          </cell>
          <cell r="H275">
            <v>6.7389029279681845</v>
          </cell>
          <cell r="I275">
            <v>21.31768057149961</v>
          </cell>
          <cell r="J275">
            <v>46.026866952820775</v>
          </cell>
        </row>
        <row r="276">
          <cell r="D276">
            <v>0</v>
          </cell>
          <cell r="E276">
            <v>0.45</v>
          </cell>
          <cell r="F276">
            <v>1.122233258256027</v>
          </cell>
          <cell r="G276">
            <v>3.3474332843971135</v>
          </cell>
          <cell r="H276">
            <v>10.72716899649757</v>
          </cell>
          <cell r="I276">
            <v>22.255870034904035</v>
          </cell>
          <cell r="J276">
            <v>43.19974112730241</v>
          </cell>
        </row>
        <row r="277">
          <cell r="D277">
            <v>0</v>
          </cell>
          <cell r="E277">
            <v>8.549999999999999</v>
          </cell>
          <cell r="F277">
            <v>48.425960886792694</v>
          </cell>
          <cell r="G277">
            <v>187.71431048035072</v>
          </cell>
          <cell r="H277">
            <v>504.633501399936</v>
          </cell>
          <cell r="I277">
            <v>840.1060280047247</v>
          </cell>
          <cell r="J277">
            <v>1242.7648978697414</v>
          </cell>
        </row>
        <row r="278">
          <cell r="D278">
            <v>0.40499531545959944</v>
          </cell>
          <cell r="E278">
            <v>1.2000000000000002</v>
          </cell>
          <cell r="F278">
            <v>3.1151539916600903</v>
          </cell>
          <cell r="G278">
            <v>8.835159564470146</v>
          </cell>
          <cell r="H278">
            <v>11.178098324733174</v>
          </cell>
          <cell r="I278">
            <v>16.038579664503395</v>
          </cell>
          <cell r="J278">
            <v>22.010337146807302</v>
          </cell>
        </row>
        <row r="279">
          <cell r="D279">
            <v>8.528103855530729</v>
          </cell>
          <cell r="E279">
            <v>42</v>
          </cell>
          <cell r="F279">
            <v>103.59108258569088</v>
          </cell>
          <cell r="G279">
            <v>283.90680322656397</v>
          </cell>
          <cell r="H279">
            <v>421.61362202472475</v>
          </cell>
          <cell r="I279">
            <v>695.8967847703154</v>
          </cell>
          <cell r="J279">
            <v>959.1186043468482</v>
          </cell>
        </row>
        <row r="280">
          <cell r="D280">
            <v>0</v>
          </cell>
          <cell r="E280">
            <v>15</v>
          </cell>
          <cell r="F280">
            <v>36.909876818405884</v>
          </cell>
          <cell r="G280">
            <v>81.75035676868447</v>
          </cell>
          <cell r="H280">
            <v>152.10383306241764</v>
          </cell>
          <cell r="I280">
            <v>242.3538241225321</v>
          </cell>
          <cell r="J280">
            <v>361.27244411896663</v>
          </cell>
        </row>
        <row r="281">
          <cell r="D281">
            <v>0</v>
          </cell>
          <cell r="E281">
            <v>1.75</v>
          </cell>
          <cell r="F281">
            <v>2.5059748250854637</v>
          </cell>
          <cell r="G281">
            <v>6.779438886533099</v>
          </cell>
          <cell r="H281">
            <v>22.49332499064875</v>
          </cell>
          <cell r="I281">
            <v>63.18671747512597</v>
          </cell>
          <cell r="J281">
            <v>110.28572513644835</v>
          </cell>
        </row>
        <row r="282">
          <cell r="D282">
            <v>0</v>
          </cell>
          <cell r="E282">
            <v>22.75</v>
          </cell>
          <cell r="F282">
            <v>53.92761127050784</v>
          </cell>
          <cell r="G282">
            <v>167.87941362029906</v>
          </cell>
          <cell r="H282">
            <v>405.4114959208917</v>
          </cell>
          <cell r="I282">
            <v>637.2394887851832</v>
          </cell>
          <cell r="J282">
            <v>865.8604329830147</v>
          </cell>
        </row>
        <row r="283">
          <cell r="D283">
            <v>2.115695433459381</v>
          </cell>
          <cell r="E283">
            <v>35.2</v>
          </cell>
          <cell r="F283">
            <v>124.29662788322204</v>
          </cell>
          <cell r="G283">
            <v>212.74421913714153</v>
          </cell>
          <cell r="H283">
            <v>329.806644249223</v>
          </cell>
          <cell r="I283">
            <v>510.89646715117703</v>
          </cell>
          <cell r="J283">
            <v>735.3708670379386</v>
          </cell>
        </row>
        <row r="284">
          <cell r="D284">
            <v>0</v>
          </cell>
          <cell r="E284">
            <v>9</v>
          </cell>
          <cell r="F284">
            <v>22.463844086181144</v>
          </cell>
          <cell r="G284">
            <v>59.38765198837116</v>
          </cell>
          <cell r="H284">
            <v>153.18639651620757</v>
          </cell>
          <cell r="I284">
            <v>213.01747976896837</v>
          </cell>
          <cell r="J284">
            <v>322.00274327330015</v>
          </cell>
        </row>
        <row r="285">
          <cell r="D285">
            <v>6</v>
          </cell>
          <cell r="E285">
            <v>54</v>
          </cell>
          <cell r="F285">
            <v>219.60622414892995</v>
          </cell>
          <cell r="G285">
            <v>548.875316473078</v>
          </cell>
          <cell r="H285">
            <v>895.8244593050804</v>
          </cell>
          <cell r="I285">
            <v>1553.9756802772738</v>
          </cell>
          <cell r="J285">
            <v>2280.0286011502176</v>
          </cell>
        </row>
        <row r="286">
          <cell r="D286">
            <v>36.38804589959881</v>
          </cell>
          <cell r="E286">
            <v>420.65</v>
          </cell>
          <cell r="F286">
            <v>1644.7737802115184</v>
          </cell>
          <cell r="G286">
            <v>4018.567800146499</v>
          </cell>
          <cell r="H286">
            <v>6556.406620518641</v>
          </cell>
          <cell r="I286">
            <v>10158.598130460781</v>
          </cell>
          <cell r="J286">
            <v>15117.414823056692</v>
          </cell>
        </row>
        <row r="314">
          <cell r="D314">
            <v>0</v>
          </cell>
          <cell r="E314">
            <v>3.75</v>
          </cell>
          <cell r="F314">
            <v>12.763211993429962</v>
          </cell>
          <cell r="G314">
            <v>23.91075388961613</v>
          </cell>
          <cell r="H314">
            <v>34.5841815908783</v>
          </cell>
          <cell r="I314">
            <v>51.24492612810434</v>
          </cell>
          <cell r="J314">
            <v>70.02855028738031</v>
          </cell>
        </row>
        <row r="315">
          <cell r="D315">
            <v>0</v>
          </cell>
          <cell r="E315">
            <v>0</v>
          </cell>
          <cell r="F315">
            <v>10.298441309163564</v>
          </cell>
          <cell r="G315">
            <v>31.59569726468567</v>
          </cell>
          <cell r="H315">
            <v>45.01082098981101</v>
          </cell>
          <cell r="I315">
            <v>65.84960889417039</v>
          </cell>
          <cell r="J315">
            <v>90.22745030525493</v>
          </cell>
        </row>
        <row r="316">
          <cell r="D316">
            <v>0</v>
          </cell>
          <cell r="E316">
            <v>1.25</v>
          </cell>
          <cell r="F316">
            <v>12.115104069638107</v>
          </cell>
          <cell r="G316">
            <v>26.431504097474544</v>
          </cell>
          <cell r="H316">
            <v>42.59580265590466</v>
          </cell>
          <cell r="I316">
            <v>59.784305890368614</v>
          </cell>
          <cell r="J316">
            <v>88.47299813253983</v>
          </cell>
        </row>
        <row r="317">
          <cell r="D317">
            <v>0.5</v>
          </cell>
          <cell r="E317">
            <v>2</v>
          </cell>
          <cell r="F317">
            <v>7.880820035923421</v>
          </cell>
          <cell r="G317">
            <v>20.768616019177074</v>
          </cell>
          <cell r="H317">
            <v>33.66173822503356</v>
          </cell>
          <cell r="I317">
            <v>54.84475659594631</v>
          </cell>
          <cell r="J317">
            <v>87.88981460198346</v>
          </cell>
        </row>
        <row r="318">
          <cell r="D318">
            <v>1.2856640039999085</v>
          </cell>
          <cell r="E318">
            <v>4</v>
          </cell>
          <cell r="F318">
            <v>23.84004264663406</v>
          </cell>
          <cell r="G318">
            <v>168.47183443236656</v>
          </cell>
          <cell r="H318">
            <v>279.46888646586854</v>
          </cell>
          <cell r="I318">
            <v>380.3828767402267</v>
          </cell>
          <cell r="J318">
            <v>546.6393912448966</v>
          </cell>
        </row>
        <row r="319">
          <cell r="D319">
            <v>0</v>
          </cell>
          <cell r="E319">
            <v>10</v>
          </cell>
          <cell r="F319">
            <v>108.60456196478697</v>
          </cell>
          <cell r="G319">
            <v>383.3309414564278</v>
          </cell>
          <cell r="H319">
            <v>550.3866934421312</v>
          </cell>
          <cell r="I319">
            <v>886.1269253677674</v>
          </cell>
          <cell r="J319">
            <v>1388.9501333377102</v>
          </cell>
        </row>
        <row r="320">
          <cell r="D320">
            <v>0</v>
          </cell>
          <cell r="E320">
            <v>0</v>
          </cell>
          <cell r="F320">
            <v>0.13920872129652723</v>
          </cell>
          <cell r="G320">
            <v>0.783307605540567</v>
          </cell>
          <cell r="H320">
            <v>3.1102628898314704</v>
          </cell>
          <cell r="I320">
            <v>9.83892949453828</v>
          </cell>
          <cell r="J320">
            <v>21.243169362840355</v>
          </cell>
        </row>
        <row r="321">
          <cell r="D321">
            <v>0</v>
          </cell>
          <cell r="E321">
            <v>0.1499999999999999</v>
          </cell>
          <cell r="F321">
            <v>0.37407775275200894</v>
          </cell>
          <cell r="G321">
            <v>1.1158110947990378</v>
          </cell>
          <cell r="H321">
            <v>3.5757229988325214</v>
          </cell>
          <cell r="I321">
            <v>7.418623344968012</v>
          </cell>
          <cell r="J321">
            <v>12.959922338190722</v>
          </cell>
        </row>
        <row r="322">
          <cell r="D322">
            <v>0</v>
          </cell>
          <cell r="E322">
            <v>6.000000000000002</v>
          </cell>
          <cell r="F322">
            <v>35.218880644940135</v>
          </cell>
          <cell r="G322">
            <v>162.4450763772266</v>
          </cell>
          <cell r="H322">
            <v>474.35549131593984</v>
          </cell>
          <cell r="I322">
            <v>789.6996663244413</v>
          </cell>
          <cell r="J322">
            <v>1075.469623156507</v>
          </cell>
        </row>
        <row r="323">
          <cell r="D323">
            <v>0.8099906309191991</v>
          </cell>
          <cell r="E323">
            <v>1.2000000000000002</v>
          </cell>
          <cell r="F323">
            <v>2.076769327773393</v>
          </cell>
          <cell r="G323">
            <v>3.53406382578806</v>
          </cell>
          <cell r="H323">
            <v>4.471239329893269</v>
          </cell>
          <cell r="I323">
            <v>6.415431865801359</v>
          </cell>
          <cell r="J323">
            <v>8.804134858722918</v>
          </cell>
        </row>
        <row r="324">
          <cell r="D324">
            <v>4.873202203160417</v>
          </cell>
          <cell r="E324">
            <v>14</v>
          </cell>
          <cell r="F324">
            <v>25.004744072408187</v>
          </cell>
          <cell r="G324">
            <v>63.09040071701418</v>
          </cell>
          <cell r="H324">
            <v>93.69191600549436</v>
          </cell>
          <cell r="I324">
            <v>139.17935695406322</v>
          </cell>
          <cell r="J324">
            <v>191.8237208693697</v>
          </cell>
        </row>
        <row r="325">
          <cell r="D325">
            <v>0.6418422886038222</v>
          </cell>
          <cell r="E325">
            <v>3</v>
          </cell>
          <cell r="F325">
            <v>11.072963045521767</v>
          </cell>
          <cell r="G325">
            <v>24.52510703060534</v>
          </cell>
          <cell r="H325">
            <v>60.841533224967066</v>
          </cell>
          <cell r="I325">
            <v>121.17691206126608</v>
          </cell>
          <cell r="J325">
            <v>180.63622205948332</v>
          </cell>
        </row>
        <row r="326">
          <cell r="D326">
            <v>0</v>
          </cell>
          <cell r="E326">
            <v>0.34999999999999964</v>
          </cell>
          <cell r="F326">
            <v>0.7517924475256388</v>
          </cell>
          <cell r="G326">
            <v>2.03383166595993</v>
          </cell>
          <cell r="H326">
            <v>6.747997497194625</v>
          </cell>
          <cell r="I326">
            <v>17.232741129579807</v>
          </cell>
          <cell r="J326">
            <v>30.07792503721319</v>
          </cell>
        </row>
        <row r="327">
          <cell r="D327">
            <v>0</v>
          </cell>
          <cell r="E327">
            <v>1.75</v>
          </cell>
          <cell r="F327">
            <v>13.48190281762696</v>
          </cell>
          <cell r="G327">
            <v>41.96985340507476</v>
          </cell>
          <cell r="H327">
            <v>101.35287398022297</v>
          </cell>
          <cell r="I327">
            <v>159.30987219629583</v>
          </cell>
          <cell r="J327">
            <v>216.46510824575353</v>
          </cell>
        </row>
        <row r="328">
          <cell r="D328">
            <v>4.231390866918762</v>
          </cell>
          <cell r="E328">
            <v>24</v>
          </cell>
          <cell r="F328">
            <v>96.6751550202838</v>
          </cell>
          <cell r="G328">
            <v>141.82947942476096</v>
          </cell>
          <cell r="H328">
            <v>219.87109616614862</v>
          </cell>
          <cell r="I328">
            <v>340.59764476745136</v>
          </cell>
          <cell r="J328">
            <v>490.24724469195917</v>
          </cell>
        </row>
        <row r="329">
          <cell r="D329">
            <v>1.17</v>
          </cell>
          <cell r="E329">
            <v>4.5</v>
          </cell>
          <cell r="F329">
            <v>9.62736175122049</v>
          </cell>
          <cell r="G329">
            <v>29.693825994185573</v>
          </cell>
          <cell r="H329">
            <v>68.08284289609225</v>
          </cell>
          <cell r="I329">
            <v>94.67443545287483</v>
          </cell>
          <cell r="J329">
            <v>143.112330343689</v>
          </cell>
        </row>
        <row r="330">
          <cell r="D330">
            <v>4.5</v>
          </cell>
          <cell r="E330">
            <v>24</v>
          </cell>
          <cell r="F330">
            <v>122.00345786051662</v>
          </cell>
          <cell r="G330">
            <v>304.9307313739321</v>
          </cell>
          <cell r="H330">
            <v>497.6802551694891</v>
          </cell>
          <cell r="I330">
            <v>776.9878401386368</v>
          </cell>
          <cell r="J330">
            <v>1140.0143005751088</v>
          </cell>
        </row>
        <row r="331">
          <cell r="D331">
            <v>18.01208999360211</v>
          </cell>
          <cell r="E331">
            <v>99.94999999999999</v>
          </cell>
          <cell r="F331">
            <v>491.9284954814416</v>
          </cell>
          <cell r="G331">
            <v>1430.4608356746348</v>
          </cell>
          <cell r="H331">
            <v>2519.489354843733</v>
          </cell>
          <cell r="I331">
            <v>3960.7648533465</v>
          </cell>
          <cell r="J331">
            <v>5783.062039448603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workbookViewId="0" topLeftCell="A1">
      <pane xSplit="1" ySplit="2" topLeftCell="J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" sqref="K1:K16384"/>
    </sheetView>
  </sheetViews>
  <sheetFormatPr defaultColWidth="9.140625" defaultRowHeight="12.75"/>
  <cols>
    <col min="1" max="1" width="28.28125" style="3" bestFit="1" customWidth="1"/>
    <col min="2" max="9" width="7.421875" style="3" bestFit="1" customWidth="1"/>
    <col min="10" max="10" width="7.7109375" style="3" bestFit="1" customWidth="1"/>
    <col min="11" max="12" width="8.421875" style="3" bestFit="1" customWidth="1"/>
    <col min="13" max="13" width="30.421875" style="3" hidden="1" customWidth="1"/>
    <col min="14" max="14" width="8.421875" style="3" bestFit="1" customWidth="1"/>
    <col min="15" max="15" width="11.00390625" style="3" bestFit="1" customWidth="1"/>
    <col min="16" max="16" width="8.140625" style="3" bestFit="1" customWidth="1"/>
    <col min="17" max="18" width="8.7109375" style="3" bestFit="1" customWidth="1"/>
    <col min="19" max="19" width="9.140625" style="3" bestFit="1" customWidth="1"/>
    <col min="20" max="20" width="10.140625" style="3" bestFit="1" customWidth="1"/>
    <col min="21" max="16384" width="9.140625" style="3" customWidth="1"/>
  </cols>
  <sheetData>
    <row r="1" ht="12.75">
      <c r="A1" s="2" t="s">
        <v>62</v>
      </c>
    </row>
    <row r="2" spans="1:20" s="4" customFormat="1" ht="12.75">
      <c r="A2" s="4" t="s">
        <v>5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  <c r="G2" s="4" t="s">
        <v>25</v>
      </c>
      <c r="H2" s="4" t="s">
        <v>26</v>
      </c>
      <c r="I2" s="4" t="s">
        <v>27</v>
      </c>
      <c r="J2" s="4" t="s">
        <v>28</v>
      </c>
      <c r="K2" s="4" t="s">
        <v>29</v>
      </c>
      <c r="L2" s="4" t="s">
        <v>30</v>
      </c>
      <c r="N2" s="29" t="s">
        <v>31</v>
      </c>
      <c r="O2" s="27" t="s">
        <v>37</v>
      </c>
      <c r="P2" s="27" t="s">
        <v>32</v>
      </c>
      <c r="Q2" s="27" t="s">
        <v>33</v>
      </c>
      <c r="R2" s="27" t="s">
        <v>34</v>
      </c>
      <c r="S2" s="27" t="s">
        <v>35</v>
      </c>
      <c r="T2" s="27" t="s">
        <v>36</v>
      </c>
    </row>
    <row r="3" spans="16:20" ht="12.75">
      <c r="P3" s="6"/>
      <c r="Q3" s="6"/>
      <c r="R3" s="6"/>
      <c r="S3" s="6"/>
      <c r="T3" s="6"/>
    </row>
    <row r="4" spans="1:20" ht="12.75">
      <c r="A4" s="2" t="s">
        <v>76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54</v>
      </c>
      <c r="K4" s="6">
        <v>121</v>
      </c>
      <c r="L4" s="6">
        <v>265</v>
      </c>
      <c r="M4" s="2" t="s">
        <v>76</v>
      </c>
      <c r="N4" s="6">
        <v>442.2</v>
      </c>
      <c r="O4" s="8">
        <f>Revenues!B13/1000</f>
        <v>883.5599999999998</v>
      </c>
      <c r="P4" s="8">
        <f>Revenues!C13/1000</f>
        <v>4461.978</v>
      </c>
      <c r="Q4" s="8">
        <f>Revenues!D13/1000</f>
        <v>10815.834671999999</v>
      </c>
      <c r="R4" s="8">
        <f>Revenues!E13/1000</f>
        <v>18206.6550312</v>
      </c>
      <c r="S4" s="8">
        <f>Revenues!F13/1000</f>
        <v>36777.44316302399</v>
      </c>
      <c r="T4" s="8">
        <f>Revenues!G13/1000</f>
        <v>69647.2829899767</v>
      </c>
    </row>
    <row r="5" spans="1:13" ht="12.75">
      <c r="A5" s="3" t="s">
        <v>63</v>
      </c>
      <c r="M5" s="3" t="s">
        <v>63</v>
      </c>
    </row>
    <row r="6" spans="1:20" ht="12.75">
      <c r="A6" s="3" t="s">
        <v>64</v>
      </c>
      <c r="B6" s="3">
        <f>B29*B31</f>
        <v>4</v>
      </c>
      <c r="C6" s="3">
        <f aca="true" t="shared" si="0" ref="C6:T6">C29*C31</f>
        <v>4</v>
      </c>
      <c r="D6" s="3">
        <f t="shared" si="0"/>
        <v>4</v>
      </c>
      <c r="E6" s="3">
        <f t="shared" si="0"/>
        <v>14</v>
      </c>
      <c r="F6" s="3">
        <f t="shared" si="0"/>
        <v>39.599999999999994</v>
      </c>
      <c r="G6" s="3">
        <f t="shared" si="0"/>
        <v>105</v>
      </c>
      <c r="H6" s="3">
        <f t="shared" si="0"/>
        <v>105</v>
      </c>
      <c r="I6" s="3">
        <f t="shared" si="0"/>
        <v>105</v>
      </c>
      <c r="J6" s="3">
        <f>J29*J31</f>
        <v>126</v>
      </c>
      <c r="K6" s="3">
        <f t="shared" si="0"/>
        <v>147</v>
      </c>
      <c r="L6" s="3">
        <f t="shared" si="0"/>
        <v>147</v>
      </c>
      <c r="M6" s="3" t="s">
        <v>64</v>
      </c>
      <c r="N6" s="3">
        <f>N29*N31</f>
        <v>147</v>
      </c>
      <c r="O6" s="3">
        <f aca="true" t="shared" si="1" ref="O6:O11">SUM(B6:N6)</f>
        <v>947.6</v>
      </c>
      <c r="P6" s="3">
        <f t="shared" si="0"/>
        <v>4000</v>
      </c>
      <c r="Q6" s="3">
        <f t="shared" si="0"/>
        <v>7500</v>
      </c>
      <c r="R6" s="3">
        <f t="shared" si="0"/>
        <v>16250</v>
      </c>
      <c r="S6" s="3">
        <f t="shared" si="0"/>
        <v>20000</v>
      </c>
      <c r="T6" s="3">
        <f t="shared" si="0"/>
        <v>20000</v>
      </c>
    </row>
    <row r="7" spans="1:20" ht="12.75">
      <c r="A7" s="3" t="s">
        <v>6</v>
      </c>
      <c r="B7" s="3">
        <f>B34*B35</f>
        <v>33.2</v>
      </c>
      <c r="C7" s="3">
        <f aca="true" t="shared" si="2" ref="C7:T7">C34*C35</f>
        <v>33.2</v>
      </c>
      <c r="D7" s="3">
        <f t="shared" si="2"/>
        <v>33.2</v>
      </c>
      <c r="E7" s="3">
        <f t="shared" si="2"/>
        <v>157.70000000000002</v>
      </c>
      <c r="F7" s="3">
        <f t="shared" si="2"/>
        <v>157.70000000000002</v>
      </c>
      <c r="G7" s="3">
        <f t="shared" si="2"/>
        <v>83</v>
      </c>
      <c r="H7" s="3">
        <f t="shared" si="2"/>
        <v>83</v>
      </c>
      <c r="I7" s="3">
        <f t="shared" si="2"/>
        <v>83</v>
      </c>
      <c r="J7" s="3">
        <f>J34*J35</f>
        <v>83</v>
      </c>
      <c r="K7" s="3">
        <f t="shared" si="2"/>
        <v>83</v>
      </c>
      <c r="L7" s="3">
        <f t="shared" si="2"/>
        <v>83</v>
      </c>
      <c r="M7" s="3" t="s">
        <v>6</v>
      </c>
      <c r="N7" s="3">
        <f>N34*N35</f>
        <v>83</v>
      </c>
      <c r="O7" s="3">
        <f t="shared" si="1"/>
        <v>996</v>
      </c>
      <c r="P7" s="3">
        <f t="shared" si="2"/>
        <v>0</v>
      </c>
      <c r="Q7" s="3">
        <f t="shared" si="2"/>
        <v>0</v>
      </c>
      <c r="R7" s="3">
        <f t="shared" si="2"/>
        <v>0</v>
      </c>
      <c r="S7" s="3">
        <f t="shared" si="2"/>
        <v>0</v>
      </c>
      <c r="T7" s="3">
        <f t="shared" si="2"/>
        <v>0</v>
      </c>
    </row>
    <row r="8" spans="1:20" s="7" customFormat="1" ht="12.75">
      <c r="A8" s="7" t="s">
        <v>12</v>
      </c>
      <c r="B8" s="7">
        <v>1</v>
      </c>
      <c r="C8" s="7">
        <v>1</v>
      </c>
      <c r="D8" s="7">
        <v>1</v>
      </c>
      <c r="E8" s="7">
        <v>1.5</v>
      </c>
      <c r="F8" s="7">
        <v>1.5</v>
      </c>
      <c r="G8" s="7">
        <v>2</v>
      </c>
      <c r="H8" s="7">
        <v>2</v>
      </c>
      <c r="I8" s="7">
        <v>2</v>
      </c>
      <c r="J8" s="7">
        <v>2</v>
      </c>
      <c r="K8" s="7">
        <v>5</v>
      </c>
      <c r="L8" s="7">
        <v>5</v>
      </c>
      <c r="M8" s="7" t="s">
        <v>12</v>
      </c>
      <c r="N8" s="7">
        <v>6</v>
      </c>
      <c r="O8" s="7">
        <f t="shared" si="1"/>
        <v>30</v>
      </c>
      <c r="P8" s="7">
        <v>10</v>
      </c>
      <c r="Q8" s="7">
        <v>15</v>
      </c>
      <c r="R8" s="7">
        <v>20</v>
      </c>
      <c r="S8" s="7">
        <v>20</v>
      </c>
      <c r="T8" s="7">
        <v>22</v>
      </c>
    </row>
    <row r="9" spans="1:20" ht="12.75">
      <c r="A9" s="3" t="s">
        <v>60</v>
      </c>
      <c r="B9" s="3">
        <v>0</v>
      </c>
      <c r="C9" s="3">
        <f>C29*C36</f>
        <v>0</v>
      </c>
      <c r="D9" s="3">
        <f>D29*D36</f>
        <v>0</v>
      </c>
      <c r="E9" s="3">
        <f>E6*$B$36</f>
        <v>4.8999999999999995</v>
      </c>
      <c r="F9" s="3">
        <f aca="true" t="shared" si="3" ref="F9:T9">F6*$B$36</f>
        <v>13.859999999999998</v>
      </c>
      <c r="G9" s="3">
        <f t="shared" si="3"/>
        <v>36.75</v>
      </c>
      <c r="H9" s="3">
        <f t="shared" si="3"/>
        <v>36.75</v>
      </c>
      <c r="I9" s="3">
        <f t="shared" si="3"/>
        <v>36.75</v>
      </c>
      <c r="J9" s="3">
        <f>J6*$B$36</f>
        <v>44.099999999999994</v>
      </c>
      <c r="K9" s="3">
        <f t="shared" si="3"/>
        <v>51.449999999999996</v>
      </c>
      <c r="L9" s="3">
        <f t="shared" si="3"/>
        <v>51.449999999999996</v>
      </c>
      <c r="M9" s="3" t="s">
        <v>60</v>
      </c>
      <c r="N9" s="3">
        <f>N6*$B$36</f>
        <v>51.449999999999996</v>
      </c>
      <c r="O9" s="7">
        <f t="shared" si="1"/>
        <v>327.46</v>
      </c>
      <c r="P9" s="3">
        <f t="shared" si="3"/>
        <v>1400</v>
      </c>
      <c r="Q9" s="3">
        <f t="shared" si="3"/>
        <v>2625</v>
      </c>
      <c r="R9" s="3">
        <f t="shared" si="3"/>
        <v>5687.5</v>
      </c>
      <c r="S9" s="3">
        <f t="shared" si="3"/>
        <v>7000</v>
      </c>
      <c r="T9" s="3">
        <f t="shared" si="3"/>
        <v>7000</v>
      </c>
    </row>
    <row r="10" spans="1:20" ht="12.75">
      <c r="A10" s="3" t="s">
        <v>65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7">
        <v>2.5</v>
      </c>
      <c r="K10" s="7">
        <v>2.5</v>
      </c>
      <c r="L10" s="7">
        <v>2.5</v>
      </c>
      <c r="M10" s="3" t="s">
        <v>65</v>
      </c>
      <c r="N10" s="7">
        <v>2.5</v>
      </c>
      <c r="O10" s="7">
        <f t="shared" si="1"/>
        <v>18</v>
      </c>
      <c r="P10" s="7">
        <v>2.5</v>
      </c>
      <c r="Q10" s="3">
        <v>30</v>
      </c>
      <c r="R10" s="3">
        <v>30</v>
      </c>
      <c r="S10" s="3">
        <v>30</v>
      </c>
      <c r="T10" s="3">
        <v>30</v>
      </c>
    </row>
    <row r="11" spans="1:20" ht="12.75">
      <c r="A11" s="3" t="s">
        <v>66</v>
      </c>
      <c r="B11" s="3">
        <v>0</v>
      </c>
      <c r="C11" s="7">
        <v>2.5</v>
      </c>
      <c r="D11" s="7">
        <v>5</v>
      </c>
      <c r="E11" s="7">
        <v>5</v>
      </c>
      <c r="F11" s="7">
        <v>5</v>
      </c>
      <c r="G11" s="7">
        <v>15</v>
      </c>
      <c r="H11" s="7">
        <v>15</v>
      </c>
      <c r="I11" s="7">
        <v>15</v>
      </c>
      <c r="J11" s="7">
        <v>15</v>
      </c>
      <c r="K11" s="7">
        <v>15</v>
      </c>
      <c r="L11" s="7">
        <v>15</v>
      </c>
      <c r="M11" s="3" t="s">
        <v>66</v>
      </c>
      <c r="N11" s="7">
        <v>15</v>
      </c>
      <c r="O11" s="7">
        <f t="shared" si="1"/>
        <v>122.5</v>
      </c>
      <c r="P11" s="7">
        <v>150</v>
      </c>
      <c r="Q11" s="7">
        <v>150</v>
      </c>
      <c r="R11" s="7">
        <v>150</v>
      </c>
      <c r="S11" s="7">
        <v>150</v>
      </c>
      <c r="T11" s="7">
        <v>150</v>
      </c>
    </row>
    <row r="12" spans="1:20" ht="12.75">
      <c r="A12" s="3" t="s">
        <v>68</v>
      </c>
      <c r="B12" s="3">
        <v>1</v>
      </c>
      <c r="C12" s="3">
        <v>1</v>
      </c>
      <c r="D12" s="3">
        <v>1</v>
      </c>
      <c r="E12" s="3">
        <v>5</v>
      </c>
      <c r="F12" s="3">
        <v>5</v>
      </c>
      <c r="G12" s="3">
        <v>5</v>
      </c>
      <c r="H12" s="3">
        <v>10</v>
      </c>
      <c r="I12" s="3">
        <v>40</v>
      </c>
      <c r="J12" s="3">
        <v>45</v>
      </c>
      <c r="K12" s="3">
        <v>75</v>
      </c>
      <c r="L12" s="3">
        <v>75</v>
      </c>
      <c r="M12" s="3" t="s">
        <v>68</v>
      </c>
      <c r="N12" s="3">
        <v>75</v>
      </c>
      <c r="O12" s="3">
        <f>Revenues!B17/1000</f>
        <v>337.5</v>
      </c>
      <c r="P12" s="3">
        <f>Revenues!C17/1000</f>
        <v>600</v>
      </c>
      <c r="Q12" s="3">
        <f>Revenues!D17/1000</f>
        <v>750</v>
      </c>
      <c r="R12" s="3">
        <f>Revenues!E17/1000</f>
        <v>900</v>
      </c>
      <c r="S12" s="3">
        <f>Revenues!F17/1000</f>
        <v>900</v>
      </c>
      <c r="T12" s="3">
        <f>Revenues!G17/1000</f>
        <v>1050</v>
      </c>
    </row>
    <row r="13" spans="1:20" ht="12.75">
      <c r="A13" s="3" t="s">
        <v>69</v>
      </c>
      <c r="B13" s="3">
        <f>B29*$B$38</f>
        <v>4</v>
      </c>
      <c r="C13" s="3">
        <v>0</v>
      </c>
      <c r="D13" s="3">
        <v>0</v>
      </c>
      <c r="E13" s="3">
        <f>E30*$B$38</f>
        <v>3</v>
      </c>
      <c r="F13" s="3">
        <f aca="true" t="shared" si="4" ref="F13:N13">F30*$B$38</f>
        <v>5</v>
      </c>
      <c r="G13" s="3">
        <f t="shared" si="4"/>
        <v>13</v>
      </c>
      <c r="H13" s="3">
        <f t="shared" si="4"/>
        <v>0</v>
      </c>
      <c r="I13" s="3">
        <f t="shared" si="4"/>
        <v>0</v>
      </c>
      <c r="J13" s="3">
        <f t="shared" si="4"/>
        <v>5</v>
      </c>
      <c r="K13" s="3">
        <f t="shared" si="4"/>
        <v>10</v>
      </c>
      <c r="L13" s="3">
        <f t="shared" si="4"/>
        <v>0</v>
      </c>
      <c r="M13" s="3" t="s">
        <v>69</v>
      </c>
      <c r="N13" s="3">
        <f t="shared" si="4"/>
        <v>0</v>
      </c>
      <c r="O13" s="7">
        <f>SUM(B13:J13)+SUM(K13:N13)</f>
        <v>40</v>
      </c>
      <c r="P13" s="3">
        <f>P30*$B$38</f>
        <v>45</v>
      </c>
      <c r="Q13" s="3">
        <f>Q30*$B$38</f>
        <v>70</v>
      </c>
      <c r="R13" s="3">
        <f>R30*$B$38</f>
        <v>175</v>
      </c>
      <c r="S13" s="3">
        <f>S30*$B$38</f>
        <v>75</v>
      </c>
      <c r="T13" s="3">
        <f>T30*$B$38</f>
        <v>0</v>
      </c>
    </row>
    <row r="14" spans="1:20" ht="12.75">
      <c r="A14" s="3" t="s">
        <v>70</v>
      </c>
      <c r="B14" s="7">
        <f aca="true" t="shared" si="5" ref="B14:N14">B29*$B$37</f>
        <v>1.2</v>
      </c>
      <c r="C14" s="7">
        <f t="shared" si="5"/>
        <v>1.2</v>
      </c>
      <c r="D14" s="7">
        <f t="shared" si="5"/>
        <v>1.2</v>
      </c>
      <c r="E14" s="7">
        <f t="shared" si="5"/>
        <v>2.1</v>
      </c>
      <c r="F14" s="7">
        <f t="shared" si="5"/>
        <v>3.5999999999999996</v>
      </c>
      <c r="G14" s="7">
        <f t="shared" si="5"/>
        <v>7.5</v>
      </c>
      <c r="H14" s="7">
        <f t="shared" si="5"/>
        <v>7.5</v>
      </c>
      <c r="I14" s="7">
        <f t="shared" si="5"/>
        <v>7.5</v>
      </c>
      <c r="J14" s="7">
        <f>J29*$B$37</f>
        <v>9</v>
      </c>
      <c r="K14" s="7">
        <f t="shared" si="5"/>
        <v>10.5</v>
      </c>
      <c r="L14" s="7">
        <f t="shared" si="5"/>
        <v>10.5</v>
      </c>
      <c r="M14" s="3" t="s">
        <v>70</v>
      </c>
      <c r="N14" s="7">
        <f t="shared" si="5"/>
        <v>10.5</v>
      </c>
      <c r="O14" s="7">
        <f>SUM(B14:N14)</f>
        <v>72.3</v>
      </c>
      <c r="P14" s="7">
        <f>P29*$B$37</f>
        <v>24</v>
      </c>
      <c r="Q14" s="7">
        <f>Q29*$B$37</f>
        <v>45</v>
      </c>
      <c r="R14" s="7">
        <f>R29*$B$37</f>
        <v>97.5</v>
      </c>
      <c r="S14" s="7">
        <f>S29*$B$37</f>
        <v>120</v>
      </c>
      <c r="T14" s="7">
        <f>T29*$B$37</f>
        <v>120</v>
      </c>
    </row>
    <row r="15" spans="1:20" ht="12.75">
      <c r="A15" s="3" t="s">
        <v>71</v>
      </c>
      <c r="B15" s="3">
        <v>200</v>
      </c>
      <c r="C15" s="3">
        <v>200</v>
      </c>
      <c r="D15" s="3">
        <v>200</v>
      </c>
      <c r="E15" s="3">
        <v>200</v>
      </c>
      <c r="F15" s="3">
        <v>200</v>
      </c>
      <c r="G15" s="3">
        <v>200</v>
      </c>
      <c r="H15" s="3">
        <v>200</v>
      </c>
      <c r="I15" s="3">
        <v>200</v>
      </c>
      <c r="J15" s="3">
        <v>400</v>
      </c>
      <c r="K15" s="3">
        <v>400</v>
      </c>
      <c r="L15" s="3">
        <v>400</v>
      </c>
      <c r="M15" s="3" t="s">
        <v>71</v>
      </c>
      <c r="N15" s="3">
        <v>400</v>
      </c>
      <c r="O15" s="3">
        <f>SUM(H15:N15)</f>
        <v>2000</v>
      </c>
      <c r="P15" s="3">
        <v>1500</v>
      </c>
      <c r="Q15" s="3">
        <v>1500</v>
      </c>
      <c r="R15" s="3">
        <v>1500</v>
      </c>
      <c r="S15" s="3">
        <v>1000</v>
      </c>
      <c r="T15" s="3">
        <v>1000</v>
      </c>
    </row>
    <row r="16" spans="1:20" ht="12.75">
      <c r="A16" s="3" t="s">
        <v>14</v>
      </c>
      <c r="B16" s="3">
        <v>0</v>
      </c>
      <c r="C16" s="3">
        <v>0</v>
      </c>
      <c r="D16" s="3">
        <v>0</v>
      </c>
      <c r="E16" s="3">
        <v>0</v>
      </c>
      <c r="F16" s="7">
        <v>3</v>
      </c>
      <c r="G16" s="7">
        <v>3</v>
      </c>
      <c r="H16" s="7">
        <v>3</v>
      </c>
      <c r="I16" s="7">
        <v>3</v>
      </c>
      <c r="J16" s="7">
        <v>3</v>
      </c>
      <c r="K16" s="7">
        <v>3</v>
      </c>
      <c r="L16" s="7">
        <v>3</v>
      </c>
      <c r="M16" s="3" t="s">
        <v>14</v>
      </c>
      <c r="N16" s="7">
        <v>3</v>
      </c>
      <c r="O16" s="7">
        <f>SUM(B16:N16)</f>
        <v>24</v>
      </c>
      <c r="P16" s="3">
        <v>51</v>
      </c>
      <c r="Q16" s="3">
        <v>51</v>
      </c>
      <c r="R16" s="3">
        <v>51</v>
      </c>
      <c r="S16" s="3">
        <v>51</v>
      </c>
      <c r="T16" s="3">
        <v>51</v>
      </c>
    </row>
    <row r="17" spans="1:20" ht="12.75">
      <c r="A17" s="3" t="s">
        <v>72</v>
      </c>
      <c r="B17" s="3">
        <f>B32*B33/1000</f>
        <v>0</v>
      </c>
      <c r="C17" s="3">
        <f>C32*C33</f>
        <v>0</v>
      </c>
      <c r="D17" s="3">
        <f aca="true" t="shared" si="6" ref="D17:L17">D32*D33</f>
        <v>0</v>
      </c>
      <c r="E17" s="3">
        <f t="shared" si="6"/>
        <v>0</v>
      </c>
      <c r="F17" s="3">
        <f t="shared" si="6"/>
        <v>160</v>
      </c>
      <c r="G17" s="3">
        <f t="shared" si="6"/>
        <v>160</v>
      </c>
      <c r="H17" s="3">
        <f t="shared" si="6"/>
        <v>160</v>
      </c>
      <c r="I17" s="3">
        <f t="shared" si="6"/>
        <v>160</v>
      </c>
      <c r="J17" s="3">
        <f>J32*J33</f>
        <v>160</v>
      </c>
      <c r="K17" s="3">
        <f t="shared" si="6"/>
        <v>160</v>
      </c>
      <c r="L17" s="3">
        <f t="shared" si="6"/>
        <v>160</v>
      </c>
      <c r="M17" s="3" t="s">
        <v>72</v>
      </c>
      <c r="N17" s="3">
        <f>N32*N33</f>
        <v>160</v>
      </c>
      <c r="O17" s="7">
        <f>SUM(B17:N17)</f>
        <v>1280</v>
      </c>
      <c r="P17" s="3">
        <f>P32*P33*12</f>
        <v>2400</v>
      </c>
      <c r="Q17" s="3">
        <f>Q32*Q33*12</f>
        <v>3000</v>
      </c>
      <c r="R17" s="3">
        <f>R32*R33*12</f>
        <v>3000</v>
      </c>
      <c r="S17" s="3">
        <f>S32*S33*12</f>
        <v>3000</v>
      </c>
      <c r="T17" s="3">
        <f>T32*T33*12</f>
        <v>3000</v>
      </c>
    </row>
    <row r="18" spans="1:20" ht="12.75">
      <c r="A18" s="3" t="s">
        <v>15</v>
      </c>
      <c r="B18" s="7">
        <v>2.5</v>
      </c>
      <c r="C18" s="7">
        <v>2.5</v>
      </c>
      <c r="D18" s="7">
        <v>2.5</v>
      </c>
      <c r="E18" s="7">
        <v>2.5</v>
      </c>
      <c r="F18" s="7">
        <v>2.5</v>
      </c>
      <c r="G18" s="7">
        <v>2.5</v>
      </c>
      <c r="H18" s="7">
        <v>2.5</v>
      </c>
      <c r="I18" s="7">
        <v>2.5</v>
      </c>
      <c r="J18" s="7">
        <v>2.5</v>
      </c>
      <c r="K18" s="7">
        <v>2.5</v>
      </c>
      <c r="L18" s="7">
        <v>2.5</v>
      </c>
      <c r="M18" s="3" t="s">
        <v>15</v>
      </c>
      <c r="N18" s="7">
        <v>3.5</v>
      </c>
      <c r="O18" s="7">
        <f>SUM(B18:N18)</f>
        <v>31</v>
      </c>
      <c r="P18" s="7">
        <v>2.5</v>
      </c>
      <c r="Q18" s="3">
        <v>30</v>
      </c>
      <c r="R18" s="3">
        <v>30</v>
      </c>
      <c r="S18" s="3">
        <v>30</v>
      </c>
      <c r="T18" s="3">
        <v>30</v>
      </c>
    </row>
    <row r="19" spans="1:20" ht="12.75">
      <c r="A19" s="57" t="s">
        <v>73</v>
      </c>
      <c r="B19" s="26">
        <f aca="true" t="shared" si="7" ref="B19:N19">SUM(B6:B17)</f>
        <v>245.4</v>
      </c>
      <c r="C19" s="26">
        <f t="shared" si="7"/>
        <v>243.9</v>
      </c>
      <c r="D19" s="26">
        <f t="shared" si="7"/>
        <v>246.4</v>
      </c>
      <c r="E19" s="26">
        <f t="shared" si="7"/>
        <v>394.20000000000005</v>
      </c>
      <c r="F19" s="26">
        <f t="shared" si="7"/>
        <v>595.26</v>
      </c>
      <c r="G19" s="26">
        <f t="shared" si="7"/>
        <v>631.25</v>
      </c>
      <c r="H19" s="26">
        <f t="shared" si="7"/>
        <v>623.25</v>
      </c>
      <c r="I19" s="26">
        <f t="shared" si="7"/>
        <v>653.25</v>
      </c>
      <c r="J19" s="26">
        <f>SUM(J6:J17)</f>
        <v>894.6</v>
      </c>
      <c r="K19" s="26">
        <f t="shared" si="7"/>
        <v>962.45</v>
      </c>
      <c r="L19" s="26">
        <f t="shared" si="7"/>
        <v>952.45</v>
      </c>
      <c r="M19" s="26" t="s">
        <v>73</v>
      </c>
      <c r="N19" s="26">
        <f t="shared" si="7"/>
        <v>953.45</v>
      </c>
      <c r="O19" s="31">
        <f>SUM(B19:N19)</f>
        <v>7395.86</v>
      </c>
      <c r="P19" s="26">
        <f>SUM(P6:P17)</f>
        <v>10182.5</v>
      </c>
      <c r="Q19" s="26">
        <f>SUM(Q6:Q17)</f>
        <v>15736</v>
      </c>
      <c r="R19" s="26">
        <f>SUM(R6:R17)</f>
        <v>27861</v>
      </c>
      <c r="S19" s="26">
        <f>SUM(S6:S17)</f>
        <v>32346</v>
      </c>
      <c r="T19" s="26">
        <f>SUM(T6:T17)</f>
        <v>32423</v>
      </c>
    </row>
    <row r="20" spans="1:20" ht="12.75">
      <c r="A20" s="3" t="s">
        <v>74</v>
      </c>
      <c r="B20" s="3">
        <f aca="true" t="shared" si="8" ref="B20:N20">B4-B19</f>
        <v>-245.4</v>
      </c>
      <c r="C20" s="3">
        <f t="shared" si="8"/>
        <v>-243.9</v>
      </c>
      <c r="D20" s="3">
        <f t="shared" si="8"/>
        <v>-246.4</v>
      </c>
      <c r="E20" s="3">
        <f t="shared" si="8"/>
        <v>-394.20000000000005</v>
      </c>
      <c r="F20" s="3">
        <f t="shared" si="8"/>
        <v>-595.26</v>
      </c>
      <c r="G20" s="3">
        <f t="shared" si="8"/>
        <v>-631.25</v>
      </c>
      <c r="H20" s="3">
        <f t="shared" si="8"/>
        <v>-623.25</v>
      </c>
      <c r="I20" s="3">
        <f t="shared" si="8"/>
        <v>-653.25</v>
      </c>
      <c r="J20" s="3">
        <f>J4-J19</f>
        <v>-840.6</v>
      </c>
      <c r="K20" s="3">
        <f t="shared" si="8"/>
        <v>-841.45</v>
      </c>
      <c r="L20" s="3">
        <f t="shared" si="8"/>
        <v>-687.45</v>
      </c>
      <c r="M20" s="3" t="s">
        <v>74</v>
      </c>
      <c r="N20" s="3">
        <f t="shared" si="8"/>
        <v>-511.25000000000006</v>
      </c>
      <c r="O20" s="7">
        <f>SUM(B20:N20)</f>
        <v>-6513.66</v>
      </c>
      <c r="P20" s="3">
        <f>P4-P19</f>
        <v>-5720.522</v>
      </c>
      <c r="Q20" s="3">
        <f>Q4-Q19</f>
        <v>-4920.165328000001</v>
      </c>
      <c r="R20" s="3">
        <f>R4-R19</f>
        <v>-9654.3449688</v>
      </c>
      <c r="S20" s="3">
        <f>S4-S19</f>
        <v>4431.443163023992</v>
      </c>
      <c r="T20" s="3">
        <f>T4-T19</f>
        <v>37224.282989976695</v>
      </c>
    </row>
    <row r="22" spans="1:20" ht="12.75">
      <c r="A22" s="3" t="s">
        <v>75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3" t="s">
        <v>75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</row>
    <row r="24" spans="1:20" ht="12.75">
      <c r="A24" s="3" t="s">
        <v>77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3" t="s">
        <v>77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  <row r="26" spans="1:20" ht="13.5" thickBot="1">
      <c r="A26" s="24" t="s">
        <v>78</v>
      </c>
      <c r="B26" s="36">
        <f>B20+B22-B24</f>
        <v>-245.4</v>
      </c>
      <c r="C26" s="36">
        <f aca="true" t="shared" si="9" ref="C26:T26">C20+C22-C24</f>
        <v>-243.9</v>
      </c>
      <c r="D26" s="36">
        <f t="shared" si="9"/>
        <v>-246.4</v>
      </c>
      <c r="E26" s="36">
        <f t="shared" si="9"/>
        <v>-394.20000000000005</v>
      </c>
      <c r="F26" s="36">
        <f t="shared" si="9"/>
        <v>-595.26</v>
      </c>
      <c r="G26" s="36">
        <f t="shared" si="9"/>
        <v>-631.25</v>
      </c>
      <c r="H26" s="36">
        <f t="shared" si="9"/>
        <v>-623.25</v>
      </c>
      <c r="I26" s="36">
        <f t="shared" si="9"/>
        <v>-653.25</v>
      </c>
      <c r="J26" s="36">
        <f>J20+J22-J24</f>
        <v>-840.6</v>
      </c>
      <c r="K26" s="36">
        <f t="shared" si="9"/>
        <v>-841.45</v>
      </c>
      <c r="L26" s="36">
        <f t="shared" si="9"/>
        <v>-687.45</v>
      </c>
      <c r="M26" s="24" t="s">
        <v>78</v>
      </c>
      <c r="N26" s="36">
        <f>N20+N22-N24</f>
        <v>-511.25000000000006</v>
      </c>
      <c r="O26" s="36">
        <f>O20+O22-O24</f>
        <v>-6513.66</v>
      </c>
      <c r="P26" s="36">
        <f t="shared" si="9"/>
        <v>-5720.522</v>
      </c>
      <c r="Q26" s="36">
        <f t="shared" si="9"/>
        <v>-4920.165328000001</v>
      </c>
      <c r="R26" s="36">
        <f t="shared" si="9"/>
        <v>-9654.3449688</v>
      </c>
      <c r="S26" s="25">
        <f t="shared" si="9"/>
        <v>4431.443163023992</v>
      </c>
      <c r="T26" s="25">
        <f t="shared" si="9"/>
        <v>37224.282989976695</v>
      </c>
    </row>
    <row r="27" ht="13.5" thickTop="1"/>
    <row r="29" spans="1:20" ht="12.75">
      <c r="A29" s="3" t="s">
        <v>7</v>
      </c>
      <c r="B29" s="3">
        <v>4</v>
      </c>
      <c r="C29" s="3">
        <v>4</v>
      </c>
      <c r="D29" s="3">
        <v>4</v>
      </c>
      <c r="E29" s="3">
        <v>7</v>
      </c>
      <c r="F29" s="3">
        <v>12</v>
      </c>
      <c r="G29" s="3">
        <v>25</v>
      </c>
      <c r="H29" s="3">
        <v>25</v>
      </c>
      <c r="I29" s="3">
        <v>25</v>
      </c>
      <c r="J29" s="3">
        <v>30</v>
      </c>
      <c r="K29" s="3">
        <v>35</v>
      </c>
      <c r="L29" s="3">
        <v>35</v>
      </c>
      <c r="M29" s="3" t="s">
        <v>7</v>
      </c>
      <c r="N29" s="3">
        <v>35</v>
      </c>
      <c r="O29" s="3">
        <v>35</v>
      </c>
      <c r="P29" s="3">
        <v>80</v>
      </c>
      <c r="Q29" s="3">
        <v>150</v>
      </c>
      <c r="R29" s="3">
        <v>325</v>
      </c>
      <c r="S29" s="3">
        <v>400</v>
      </c>
      <c r="T29" s="3">
        <v>400</v>
      </c>
    </row>
    <row r="30" spans="1:20" ht="12.75">
      <c r="A30" s="3" t="s">
        <v>38</v>
      </c>
      <c r="B30" s="3">
        <v>0</v>
      </c>
      <c r="C30" s="3">
        <v>0</v>
      </c>
      <c r="D30" s="3">
        <v>0</v>
      </c>
      <c r="E30" s="3">
        <f>E29-D29</f>
        <v>3</v>
      </c>
      <c r="F30" s="3">
        <f aca="true" t="shared" si="10" ref="F30:L30">F29-E29</f>
        <v>5</v>
      </c>
      <c r="G30" s="3">
        <f t="shared" si="10"/>
        <v>13</v>
      </c>
      <c r="H30" s="3">
        <f t="shared" si="10"/>
        <v>0</v>
      </c>
      <c r="I30" s="3">
        <f t="shared" si="10"/>
        <v>0</v>
      </c>
      <c r="J30" s="3">
        <f t="shared" si="10"/>
        <v>5</v>
      </c>
      <c r="K30" s="3">
        <v>10</v>
      </c>
      <c r="L30" s="3">
        <f t="shared" si="10"/>
        <v>0</v>
      </c>
      <c r="M30" s="3" t="s">
        <v>38</v>
      </c>
      <c r="N30" s="3">
        <f>N29-L29</f>
        <v>0</v>
      </c>
      <c r="O30" s="3">
        <v>0</v>
      </c>
      <c r="P30" s="3">
        <f>P29-O29</f>
        <v>45</v>
      </c>
      <c r="Q30" s="3">
        <f>Q29-P29</f>
        <v>70</v>
      </c>
      <c r="R30" s="3">
        <f>R29-Q29</f>
        <v>175</v>
      </c>
      <c r="S30" s="3">
        <f>S29-R29</f>
        <v>75</v>
      </c>
      <c r="T30" s="3">
        <f>T29-S29</f>
        <v>0</v>
      </c>
    </row>
    <row r="31" spans="1:20" ht="12.75">
      <c r="A31" s="3" t="s">
        <v>8</v>
      </c>
      <c r="B31" s="6">
        <v>1</v>
      </c>
      <c r="C31" s="6">
        <v>1</v>
      </c>
      <c r="D31" s="6">
        <v>1</v>
      </c>
      <c r="E31" s="6">
        <v>2</v>
      </c>
      <c r="F31" s="6">
        <v>3.3</v>
      </c>
      <c r="G31" s="6">
        <v>4.2</v>
      </c>
      <c r="H31" s="6">
        <v>4.2</v>
      </c>
      <c r="I31" s="6">
        <v>4.2</v>
      </c>
      <c r="J31" s="6">
        <v>4.2</v>
      </c>
      <c r="K31" s="6">
        <v>4.2</v>
      </c>
      <c r="L31" s="6">
        <v>4.2</v>
      </c>
      <c r="M31" s="3" t="s">
        <v>8</v>
      </c>
      <c r="N31" s="6">
        <v>4.2</v>
      </c>
      <c r="O31" s="30" t="s">
        <v>61</v>
      </c>
      <c r="P31" s="8">
        <v>50</v>
      </c>
      <c r="Q31" s="8">
        <v>50</v>
      </c>
      <c r="R31" s="8">
        <v>50</v>
      </c>
      <c r="S31" s="8">
        <v>50</v>
      </c>
      <c r="T31" s="8">
        <v>50</v>
      </c>
    </row>
    <row r="32" spans="1:20" ht="12.75">
      <c r="A32" s="3" t="s">
        <v>11</v>
      </c>
      <c r="B32" s="3">
        <v>1</v>
      </c>
      <c r="C32" s="3">
        <v>1</v>
      </c>
      <c r="D32" s="3">
        <v>1</v>
      </c>
      <c r="E32" s="3">
        <v>1</v>
      </c>
      <c r="F32" s="3">
        <v>8</v>
      </c>
      <c r="G32" s="3">
        <v>8</v>
      </c>
      <c r="H32" s="3">
        <v>8</v>
      </c>
      <c r="I32" s="3">
        <v>8</v>
      </c>
      <c r="J32" s="3">
        <v>8</v>
      </c>
      <c r="K32" s="3">
        <v>8</v>
      </c>
      <c r="L32" s="3">
        <v>8</v>
      </c>
      <c r="M32" s="3" t="s">
        <v>11</v>
      </c>
      <c r="N32" s="3">
        <v>8</v>
      </c>
      <c r="O32" s="3" t="s">
        <v>61</v>
      </c>
      <c r="P32" s="3">
        <v>8</v>
      </c>
      <c r="Q32" s="3">
        <v>10</v>
      </c>
      <c r="R32" s="3">
        <v>10</v>
      </c>
      <c r="S32" s="3">
        <v>10</v>
      </c>
      <c r="T32" s="3">
        <v>10</v>
      </c>
    </row>
    <row r="33" spans="1:20" ht="12.75">
      <c r="A33" s="3" t="s">
        <v>4</v>
      </c>
      <c r="B33" s="8">
        <v>0</v>
      </c>
      <c r="C33" s="8">
        <v>0</v>
      </c>
      <c r="D33" s="8">
        <v>0</v>
      </c>
      <c r="E33" s="8">
        <v>0</v>
      </c>
      <c r="F33" s="8">
        <v>20</v>
      </c>
      <c r="G33" s="8">
        <v>20</v>
      </c>
      <c r="H33" s="8">
        <v>20</v>
      </c>
      <c r="I33" s="8">
        <v>20</v>
      </c>
      <c r="J33" s="8">
        <v>20</v>
      </c>
      <c r="K33" s="8">
        <v>20</v>
      </c>
      <c r="L33" s="8">
        <v>20</v>
      </c>
      <c r="M33" s="3" t="s">
        <v>4</v>
      </c>
      <c r="N33" s="8">
        <v>20</v>
      </c>
      <c r="O33" s="30" t="s">
        <v>61</v>
      </c>
      <c r="P33" s="8">
        <v>25</v>
      </c>
      <c r="Q33" s="8">
        <v>25</v>
      </c>
      <c r="R33" s="8">
        <v>25</v>
      </c>
      <c r="S33" s="8">
        <v>25</v>
      </c>
      <c r="T33" s="8">
        <v>25</v>
      </c>
    </row>
    <row r="34" spans="1:20" ht="12.75">
      <c r="A34" s="3" t="s">
        <v>9</v>
      </c>
      <c r="B34" s="3">
        <v>4</v>
      </c>
      <c r="C34" s="3">
        <v>4</v>
      </c>
      <c r="D34" s="3">
        <v>4</v>
      </c>
      <c r="E34" s="3">
        <v>19</v>
      </c>
      <c r="F34" s="3">
        <v>19</v>
      </c>
      <c r="G34" s="3">
        <v>10</v>
      </c>
      <c r="H34" s="3">
        <v>10</v>
      </c>
      <c r="I34" s="3">
        <v>10</v>
      </c>
      <c r="J34" s="3">
        <v>10</v>
      </c>
      <c r="K34" s="3">
        <v>10</v>
      </c>
      <c r="L34" s="3">
        <v>10</v>
      </c>
      <c r="M34" s="3" t="s">
        <v>9</v>
      </c>
      <c r="N34" s="3">
        <v>10</v>
      </c>
      <c r="O34" s="3" t="s">
        <v>61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2.75">
      <c r="A35" s="3" t="s">
        <v>10</v>
      </c>
      <c r="B35" s="6">
        <v>8.3</v>
      </c>
      <c r="C35" s="6">
        <v>8.3</v>
      </c>
      <c r="D35" s="6">
        <v>8.3</v>
      </c>
      <c r="E35" s="6">
        <v>8.3</v>
      </c>
      <c r="F35" s="6">
        <v>8.3</v>
      </c>
      <c r="G35" s="6">
        <v>8.3</v>
      </c>
      <c r="H35" s="6">
        <v>8.3</v>
      </c>
      <c r="I35" s="6">
        <v>8.3</v>
      </c>
      <c r="J35" s="6">
        <v>8.3</v>
      </c>
      <c r="K35" s="6">
        <v>8.3</v>
      </c>
      <c r="L35" s="6">
        <v>8.3</v>
      </c>
      <c r="M35" s="3" t="s">
        <v>10</v>
      </c>
      <c r="N35" s="6">
        <v>8.3</v>
      </c>
      <c r="O35" s="30" t="s">
        <v>61</v>
      </c>
      <c r="P35" s="8">
        <v>80</v>
      </c>
      <c r="Q35" s="8">
        <v>80</v>
      </c>
      <c r="R35" s="8">
        <v>80</v>
      </c>
      <c r="S35" s="8">
        <v>80</v>
      </c>
      <c r="T35" s="8">
        <v>80</v>
      </c>
    </row>
    <row r="36" spans="2:20" ht="12.75">
      <c r="B36" s="28">
        <v>0.35</v>
      </c>
      <c r="E36" s="7"/>
      <c r="F36" s="7"/>
      <c r="G36" s="7"/>
      <c r="H36" s="7"/>
      <c r="I36" s="7"/>
      <c r="J36" s="7"/>
      <c r="K36" s="7"/>
      <c r="L36" s="7"/>
      <c r="M36" s="3" t="s">
        <v>13</v>
      </c>
      <c r="N36" s="7"/>
      <c r="O36" s="7"/>
      <c r="P36" s="7"/>
      <c r="Q36" s="7"/>
      <c r="R36" s="7"/>
      <c r="S36" s="7"/>
      <c r="T36" s="7"/>
    </row>
    <row r="37" spans="1:13" ht="12.75">
      <c r="A37" s="3" t="s">
        <v>16</v>
      </c>
      <c r="B37" s="7">
        <v>0.3</v>
      </c>
      <c r="M37" s="3" t="s">
        <v>16</v>
      </c>
    </row>
    <row r="38" spans="1:13" ht="12.75">
      <c r="A38" s="3" t="s">
        <v>17</v>
      </c>
      <c r="B38" s="3">
        <v>1</v>
      </c>
      <c r="M38" s="3" t="s">
        <v>17</v>
      </c>
    </row>
    <row r="39" spans="1:20" ht="12.75">
      <c r="A39" s="3" t="s">
        <v>18</v>
      </c>
      <c r="B39" s="35" t="s">
        <v>61</v>
      </c>
      <c r="C39" s="35" t="s">
        <v>61</v>
      </c>
      <c r="D39" s="35" t="s">
        <v>61</v>
      </c>
      <c r="E39" s="35" t="s">
        <v>61</v>
      </c>
      <c r="F39" s="35" t="s">
        <v>61</v>
      </c>
      <c r="G39" s="35" t="s">
        <v>61</v>
      </c>
      <c r="H39" s="35" t="s">
        <v>61</v>
      </c>
      <c r="I39" s="35" t="s">
        <v>61</v>
      </c>
      <c r="J39" s="35" t="s">
        <v>61</v>
      </c>
      <c r="K39" s="35" t="s">
        <v>61</v>
      </c>
      <c r="L39" s="35" t="s">
        <v>61</v>
      </c>
      <c r="M39" s="3" t="s">
        <v>18</v>
      </c>
      <c r="N39" s="35" t="s">
        <v>61</v>
      </c>
      <c r="O39" s="32">
        <v>1.5</v>
      </c>
      <c r="P39" s="32">
        <v>0.7</v>
      </c>
      <c r="Q39" s="32">
        <v>0.6</v>
      </c>
      <c r="R39" s="32">
        <v>0.5</v>
      </c>
      <c r="S39" s="32">
        <v>0.45</v>
      </c>
      <c r="T39" s="32">
        <v>0.3</v>
      </c>
    </row>
  </sheetData>
  <printOptions/>
  <pageMargins left="0.75" right="0.75" top="1" bottom="1" header="0.5" footer="0.5"/>
  <pageSetup fitToWidth="2" fitToHeight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31" sqref="A31"/>
    </sheetView>
  </sheetViews>
  <sheetFormatPr defaultColWidth="9.140625" defaultRowHeight="12.75"/>
  <cols>
    <col min="1" max="1" width="50.00390625" style="14" bestFit="1" customWidth="1"/>
    <col min="2" max="2" width="15.7109375" style="14" bestFit="1" customWidth="1"/>
    <col min="3" max="3" width="15.8515625" style="14" customWidth="1"/>
    <col min="4" max="4" width="16.28125" style="14" customWidth="1"/>
    <col min="5" max="6" width="16.7109375" style="14" bestFit="1" customWidth="1"/>
    <col min="7" max="7" width="15.421875" style="14" bestFit="1" customWidth="1"/>
    <col min="8" max="16384" width="8.8515625" style="14" customWidth="1"/>
  </cols>
  <sheetData>
    <row r="1" s="9" customFormat="1" ht="12.75">
      <c r="A1" s="1" t="s">
        <v>83</v>
      </c>
    </row>
    <row r="2" spans="1:7" s="46" customFormat="1" ht="14.25" customHeight="1">
      <c r="A2" s="44"/>
      <c r="B2" s="45" t="s">
        <v>67</v>
      </c>
      <c r="C2" s="45" t="s">
        <v>32</v>
      </c>
      <c r="D2" s="45" t="s">
        <v>33</v>
      </c>
      <c r="E2" s="45" t="s">
        <v>34</v>
      </c>
      <c r="F2" s="45" t="s">
        <v>48</v>
      </c>
      <c r="G2" s="45" t="s">
        <v>36</v>
      </c>
    </row>
    <row r="3" spans="1:7" s="9" customFormat="1" ht="12.75">
      <c r="A3" s="5" t="s">
        <v>49</v>
      </c>
      <c r="B3" s="37">
        <v>74000000</v>
      </c>
      <c r="C3" s="37">
        <f>B3*1.01</f>
        <v>74740000</v>
      </c>
      <c r="D3" s="37">
        <f>C3*1.01</f>
        <v>75487400</v>
      </c>
      <c r="E3" s="37">
        <f>D3*1.01</f>
        <v>76242274</v>
      </c>
      <c r="F3" s="37">
        <f>E3*1.01</f>
        <v>77004696.74</v>
      </c>
      <c r="G3" s="37">
        <f>F3*1.01</f>
        <v>77774743.7074</v>
      </c>
    </row>
    <row r="4" spans="1:7" s="9" customFormat="1" ht="12.75">
      <c r="A4" s="48" t="s">
        <v>82</v>
      </c>
      <c r="B4" s="10">
        <v>0.0001</v>
      </c>
      <c r="C4" s="10">
        <v>0.0005</v>
      </c>
      <c r="D4" s="10">
        <v>0.0012</v>
      </c>
      <c r="E4" s="10">
        <v>0.002</v>
      </c>
      <c r="F4" s="10">
        <v>0.004</v>
      </c>
      <c r="G4" s="10">
        <v>0.0075</v>
      </c>
    </row>
    <row r="5" spans="1:7" s="9" customFormat="1" ht="12.75">
      <c r="A5" s="5" t="s">
        <v>41</v>
      </c>
      <c r="B5" s="37">
        <f aca="true" t="shared" si="0" ref="B5:G5">B4*B3</f>
        <v>7400</v>
      </c>
      <c r="C5" s="37">
        <f t="shared" si="0"/>
        <v>37370</v>
      </c>
      <c r="D5" s="37">
        <f t="shared" si="0"/>
        <v>90584.87999999999</v>
      </c>
      <c r="E5" s="37">
        <f t="shared" si="0"/>
        <v>152484.548</v>
      </c>
      <c r="F5" s="37">
        <f t="shared" si="0"/>
        <v>308018.78696</v>
      </c>
      <c r="G5" s="37">
        <f t="shared" si="0"/>
        <v>583310.5778054999</v>
      </c>
    </row>
    <row r="6" spans="1:7" s="9" customFormat="1" ht="12.75">
      <c r="A6" s="5" t="s">
        <v>45</v>
      </c>
      <c r="B6" s="37">
        <v>4</v>
      </c>
      <c r="C6" s="37">
        <v>10</v>
      </c>
      <c r="D6" s="37">
        <v>20</v>
      </c>
      <c r="E6" s="37">
        <v>50</v>
      </c>
      <c r="F6" s="37">
        <v>100</v>
      </c>
      <c r="G6" s="37">
        <v>200</v>
      </c>
    </row>
    <row r="7" spans="1:7" s="9" customFormat="1" ht="12.75">
      <c r="A7" s="5"/>
      <c r="B7" s="37"/>
      <c r="C7" s="37"/>
      <c r="D7" s="37"/>
      <c r="E7" s="37"/>
      <c r="F7" s="37"/>
      <c r="G7" s="37"/>
    </row>
    <row r="8" spans="1:7" s="9" customFormat="1" ht="12.75">
      <c r="A8" s="5"/>
      <c r="B8" s="37"/>
      <c r="C8" s="37"/>
      <c r="D8" s="37"/>
      <c r="E8" s="37"/>
      <c r="F8" s="37"/>
      <c r="G8" s="37"/>
    </row>
    <row r="9" spans="1:7" s="9" customFormat="1" ht="12.75">
      <c r="A9" s="5"/>
      <c r="C9" s="33"/>
      <c r="D9" s="33"/>
      <c r="E9" s="33"/>
      <c r="F9" s="33"/>
      <c r="G9" s="33"/>
    </row>
    <row r="10" spans="1:3" s="9" customFormat="1" ht="12.75">
      <c r="A10" s="11" t="s">
        <v>79</v>
      </c>
      <c r="B10" s="12" t="s">
        <v>80</v>
      </c>
      <c r="C10" s="13" t="s">
        <v>85</v>
      </c>
    </row>
    <row r="11" spans="1:3" s="9" customFormat="1" ht="12.75">
      <c r="A11" s="15" t="s">
        <v>81</v>
      </c>
      <c r="B11" s="16">
        <v>9.95</v>
      </c>
      <c r="C11" s="17">
        <f>B11*12</f>
        <v>119.39999999999999</v>
      </c>
    </row>
    <row r="12" s="9" customFormat="1" ht="12.75">
      <c r="A12" s="5"/>
    </row>
    <row r="13" spans="1:7" s="9" customFormat="1" ht="12.75">
      <c r="A13" s="1" t="s">
        <v>39</v>
      </c>
      <c r="B13" s="39">
        <f aca="true" t="shared" si="1" ref="B13:G13">(B3*B4)*$C$11</f>
        <v>883559.9999999999</v>
      </c>
      <c r="C13" s="39">
        <f t="shared" si="1"/>
        <v>4461978</v>
      </c>
      <c r="D13" s="39">
        <f t="shared" si="1"/>
        <v>10815834.671999998</v>
      </c>
      <c r="E13" s="39">
        <f t="shared" si="1"/>
        <v>18206655.0312</v>
      </c>
      <c r="F13" s="39">
        <f t="shared" si="1"/>
        <v>36777443.16302399</v>
      </c>
      <c r="G13" s="39">
        <f t="shared" si="1"/>
        <v>69647282.98997669</v>
      </c>
    </row>
    <row r="14" spans="1:4" ht="12.75">
      <c r="A14" s="18" t="s">
        <v>43</v>
      </c>
      <c r="B14" s="16"/>
      <c r="D14" s="19"/>
    </row>
    <row r="15" spans="1:7" ht="12.75">
      <c r="A15" s="15" t="s">
        <v>42</v>
      </c>
      <c r="B15" s="42">
        <f aca="true" t="shared" si="2" ref="B15:G15">(B29*B30)/4</f>
        <v>50000</v>
      </c>
      <c r="C15" s="42">
        <f t="shared" si="2"/>
        <v>87500</v>
      </c>
      <c r="D15" s="42">
        <f t="shared" si="2"/>
        <v>187500</v>
      </c>
      <c r="E15" s="42">
        <f t="shared" si="2"/>
        <v>437500</v>
      </c>
      <c r="F15" s="42">
        <f t="shared" si="2"/>
        <v>937500</v>
      </c>
      <c r="G15" s="42">
        <f t="shared" si="2"/>
        <v>1562500</v>
      </c>
    </row>
    <row r="16" spans="1:7" ht="12.75">
      <c r="A16" s="15" t="s">
        <v>44</v>
      </c>
      <c r="B16" s="42">
        <f aca="true" t="shared" si="3" ref="B16:G16">B13*B31</f>
        <v>132533.99999999997</v>
      </c>
      <c r="C16" s="42">
        <f t="shared" si="3"/>
        <v>446197.80000000005</v>
      </c>
      <c r="D16" s="42">
        <f t="shared" si="3"/>
        <v>757108.42704</v>
      </c>
      <c r="E16" s="42">
        <f t="shared" si="3"/>
        <v>910332.75156</v>
      </c>
      <c r="F16" s="42">
        <f t="shared" si="3"/>
        <v>1838872.1581511998</v>
      </c>
      <c r="G16" s="42">
        <f t="shared" si="3"/>
        <v>2089418.4896993006</v>
      </c>
    </row>
    <row r="17" spans="1:7" ht="12.75">
      <c r="A17" s="15" t="s">
        <v>47</v>
      </c>
      <c r="B17" s="42">
        <f>$B$25+($B$26*B24)/4</f>
        <v>337500</v>
      </c>
      <c r="C17" s="42">
        <f>$B$25+($B$26*C24)</f>
        <v>600000</v>
      </c>
      <c r="D17" s="42">
        <f>$B$25+($B$26*D24)</f>
        <v>750000</v>
      </c>
      <c r="E17" s="42">
        <f>$B$25+($B$26*E24)</f>
        <v>900000</v>
      </c>
      <c r="F17" s="42">
        <f>$B$25+($B$26*F24)</f>
        <v>900000</v>
      </c>
      <c r="G17" s="42">
        <f>$B$25+($B$26*G24)</f>
        <v>1050000</v>
      </c>
    </row>
    <row r="18" spans="1:7" ht="12.75">
      <c r="A18" s="20" t="s">
        <v>0</v>
      </c>
      <c r="B18" s="20" t="s">
        <v>61</v>
      </c>
      <c r="C18" s="21"/>
      <c r="D18" s="21"/>
      <c r="E18" s="21"/>
      <c r="F18" s="21"/>
      <c r="G18" s="21"/>
    </row>
    <row r="19" spans="1:7" ht="12.75">
      <c r="A19" s="15" t="s">
        <v>84</v>
      </c>
      <c r="B19" s="47">
        <f aca="true" t="shared" si="4" ref="B19:G19">SUM(B15:B18)</f>
        <v>520034</v>
      </c>
      <c r="C19" s="47">
        <f t="shared" si="4"/>
        <v>1133697.8</v>
      </c>
      <c r="D19" s="47">
        <f t="shared" si="4"/>
        <v>1694608.42704</v>
      </c>
      <c r="E19" s="47">
        <f t="shared" si="4"/>
        <v>2247832.75156</v>
      </c>
      <c r="F19" s="47">
        <f t="shared" si="4"/>
        <v>3676372.1581512</v>
      </c>
      <c r="G19" s="47">
        <f t="shared" si="4"/>
        <v>4701918.4896993</v>
      </c>
    </row>
    <row r="20" spans="1:2" ht="12.75">
      <c r="A20" s="15"/>
      <c r="B20" s="15"/>
    </row>
    <row r="21" spans="1:7" ht="12.75">
      <c r="A21" s="18" t="s">
        <v>40</v>
      </c>
      <c r="B21" s="40">
        <f aca="true" t="shared" si="5" ref="B21:G21">B13-B19</f>
        <v>363525.9999999999</v>
      </c>
      <c r="C21" s="40">
        <f t="shared" si="5"/>
        <v>3328280.2</v>
      </c>
      <c r="D21" s="40">
        <f t="shared" si="5"/>
        <v>9121226.244959999</v>
      </c>
      <c r="E21" s="40">
        <f t="shared" si="5"/>
        <v>15958822.27964</v>
      </c>
      <c r="F21" s="40">
        <f t="shared" si="5"/>
        <v>33101071.00487279</v>
      </c>
      <c r="G21" s="40">
        <f t="shared" si="5"/>
        <v>64945364.500277385</v>
      </c>
    </row>
    <row r="22" spans="1:7" ht="12.75">
      <c r="A22" s="18" t="s">
        <v>19</v>
      </c>
      <c r="C22" s="34">
        <f>C21/C13</f>
        <v>0.7459203519156751</v>
      </c>
      <c r="D22" s="34">
        <f>D21/D13</f>
        <v>0.8433215301055778</v>
      </c>
      <c r="E22" s="34">
        <f>E21/E13</f>
        <v>0.8765378512577967</v>
      </c>
      <c r="F22" s="34">
        <f>F21/F13</f>
        <v>0.9000373097755903</v>
      </c>
      <c r="G22" s="34">
        <f>G21/G13</f>
        <v>0.9324895632988873</v>
      </c>
    </row>
    <row r="23" ht="12.75">
      <c r="A23" s="15"/>
    </row>
    <row r="24" spans="1:7" ht="12.75">
      <c r="A24" s="15" t="s">
        <v>1</v>
      </c>
      <c r="B24" s="23">
        <v>2</v>
      </c>
      <c r="C24" s="23">
        <v>4</v>
      </c>
      <c r="D24" s="23">
        <v>6</v>
      </c>
      <c r="E24" s="23">
        <v>8</v>
      </c>
      <c r="F24" s="23">
        <v>8</v>
      </c>
      <c r="G24" s="23">
        <v>10</v>
      </c>
    </row>
    <row r="25" spans="1:2" ht="12.75">
      <c r="A25" s="15" t="s">
        <v>2</v>
      </c>
      <c r="B25" s="22">
        <v>300000</v>
      </c>
    </row>
    <row r="26" spans="1:7" ht="12.75">
      <c r="A26" s="15" t="s">
        <v>3</v>
      </c>
      <c r="B26" s="22">
        <v>75000</v>
      </c>
      <c r="C26" s="22"/>
      <c r="D26" s="22"/>
      <c r="E26" s="22"/>
      <c r="F26" s="22"/>
      <c r="G26" s="22"/>
    </row>
    <row r="29" spans="1:7" ht="12.75">
      <c r="A29" s="3" t="s">
        <v>7</v>
      </c>
      <c r="B29" s="14">
        <v>4</v>
      </c>
      <c r="C29" s="14">
        <v>7</v>
      </c>
      <c r="D29" s="14">
        <v>15</v>
      </c>
      <c r="E29" s="14">
        <v>35</v>
      </c>
      <c r="F29" s="14">
        <v>75</v>
      </c>
      <c r="G29" s="14">
        <v>125</v>
      </c>
    </row>
    <row r="30" spans="1:7" ht="12.75">
      <c r="A30" s="3" t="s">
        <v>46</v>
      </c>
      <c r="B30" s="41">
        <v>50000</v>
      </c>
      <c r="C30" s="41">
        <v>50000</v>
      </c>
      <c r="D30" s="41">
        <v>50000</v>
      </c>
      <c r="E30" s="41">
        <v>50000</v>
      </c>
      <c r="F30" s="41">
        <v>50000</v>
      </c>
      <c r="G30" s="41">
        <v>50000</v>
      </c>
    </row>
    <row r="31" spans="1:7" ht="12.75">
      <c r="A31" s="15" t="s">
        <v>44</v>
      </c>
      <c r="B31" s="43">
        <v>0.15</v>
      </c>
      <c r="C31" s="43">
        <v>0.1</v>
      </c>
      <c r="D31" s="43">
        <v>0.07</v>
      </c>
      <c r="E31" s="43">
        <v>0.05</v>
      </c>
      <c r="F31" s="43">
        <v>0.05</v>
      </c>
      <c r="G31" s="43">
        <v>0.03</v>
      </c>
    </row>
    <row r="37" ht="12.75">
      <c r="B37" s="38"/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3:F8"/>
  <sheetViews>
    <sheetView workbookViewId="0" topLeftCell="A1">
      <selection activeCell="C16" sqref="C16"/>
    </sheetView>
  </sheetViews>
  <sheetFormatPr defaultColWidth="9.140625" defaultRowHeight="12.75"/>
  <cols>
    <col min="1" max="1" width="11.421875" style="0" customWidth="1"/>
    <col min="2" max="3" width="10.421875" style="0" customWidth="1"/>
    <col min="4" max="4" width="11.140625" style="0" customWidth="1"/>
    <col min="5" max="16384" width="11.421875" style="0" customWidth="1"/>
  </cols>
  <sheetData>
    <row r="3" spans="2:5" s="49" customFormat="1" ht="34.5" customHeight="1">
      <c r="B3" s="51" t="s">
        <v>53</v>
      </c>
      <c r="C3" s="51" t="s">
        <v>52</v>
      </c>
      <c r="D3" s="51" t="s">
        <v>51</v>
      </c>
      <c r="E3" s="51" t="s">
        <v>58</v>
      </c>
    </row>
    <row r="4" spans="2:6" ht="22.5" customHeight="1">
      <c r="B4" s="52">
        <v>13456</v>
      </c>
      <c r="C4" s="53" t="s">
        <v>54</v>
      </c>
      <c r="D4" s="53">
        <v>750</v>
      </c>
      <c r="E4" s="54">
        <f>D4*B4</f>
        <v>10092000</v>
      </c>
      <c r="F4" s="50"/>
    </row>
    <row r="5" spans="2:6" ht="24" customHeight="1">
      <c r="B5" s="52">
        <v>10061</v>
      </c>
      <c r="C5" s="53" t="s">
        <v>55</v>
      </c>
      <c r="D5" s="53">
        <v>3000</v>
      </c>
      <c r="E5" s="54">
        <f>D5*B5</f>
        <v>30183000</v>
      </c>
      <c r="F5" s="50"/>
    </row>
    <row r="6" spans="2:6" ht="24" customHeight="1">
      <c r="B6" s="53">
        <v>1339</v>
      </c>
      <c r="C6" s="53" t="s">
        <v>56</v>
      </c>
      <c r="D6" s="53">
        <v>7500</v>
      </c>
      <c r="E6" s="54">
        <f>D6*B6</f>
        <v>10042500</v>
      </c>
      <c r="F6" s="50"/>
    </row>
    <row r="7" spans="2:6" ht="24" customHeight="1">
      <c r="B7" s="53">
        <v>1364</v>
      </c>
      <c r="C7" s="53" t="s">
        <v>57</v>
      </c>
      <c r="D7" s="52">
        <v>17500</v>
      </c>
      <c r="E7" s="54">
        <f>D7*B7</f>
        <v>23870000</v>
      </c>
      <c r="F7" s="50"/>
    </row>
    <row r="8" spans="2:6" ht="24.75" customHeight="1">
      <c r="B8" t="s">
        <v>50</v>
      </c>
      <c r="E8" s="55">
        <f>SUM(E4:E7)</f>
        <v>74187500</v>
      </c>
      <c r="F8" s="56" t="s">
        <v>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Kwyjibo</dc:creator>
  <cp:keywords/>
  <dc:description/>
  <cp:lastModifiedBy>Kwyjibo</cp:lastModifiedBy>
  <cp:lastPrinted>2001-05-14T05:33:10Z</cp:lastPrinted>
  <dcterms:created xsi:type="dcterms:W3CDTF">2001-04-06T19:05:42Z</dcterms:created>
  <dcterms:modified xsi:type="dcterms:W3CDTF">2001-05-14T05:33:22Z</dcterms:modified>
  <cp:category/>
  <cp:version/>
  <cp:contentType/>
  <cp:contentStatus/>
</cp:coreProperties>
</file>